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44778\Desktop\"/>
    </mc:Choice>
  </mc:AlternateContent>
  <bookViews>
    <workbookView xWindow="0" yWindow="0" windowWidth="27480" windowHeight="12768" firstSheet="1" activeTab="1"/>
  </bookViews>
  <sheets>
    <sheet name="SB1 TJEKLISTE" sheetId="1" r:id="rId1"/>
    <sheet name="Heltidslønberegning " sheetId="3" r:id="rId2"/>
    <sheet name="Deltidslønberegning " sheetId="17" r:id="rId3"/>
  </sheets>
  <definedNames>
    <definedName name="_xlnm._FilterDatabase" localSheetId="0" hidden="1">'SB1 TJEKLISTE'!$A$31:$M$186</definedName>
    <definedName name="_Toc401737087" localSheetId="0">'SB1 TJEKLISTE'!#REF!</definedName>
    <definedName name="_Toc401737095" localSheetId="0">'SB1 TJEKLISTE'!#REF!</definedName>
    <definedName name="Kontrol3" localSheetId="0">'SB1 TJEKLISTE'!#REF!</definedName>
    <definedName name="Kontrol4" localSheetId="0">'SB1 TJEKLISTE'!$G$42</definedName>
    <definedName name="Tekst1" localSheetId="0">'SB1 TJEKLISTE'!#REF!</definedName>
    <definedName name="_xlnm.Print_Titles" localSheetId="0">'SB1 TJEKLISTE'!$31:$31</definedName>
  </definedNames>
  <calcPr calcId="162913"/>
</workbook>
</file>

<file path=xl/calcChain.xml><?xml version="1.0" encoding="utf-8"?>
<calcChain xmlns="http://schemas.openxmlformats.org/spreadsheetml/2006/main">
  <c r="B39" i="17" l="1"/>
  <c r="B38" i="17"/>
  <c r="M30" i="17"/>
  <c r="L30" i="17"/>
  <c r="K30" i="17"/>
  <c r="J30" i="17"/>
  <c r="I30" i="17"/>
  <c r="H30" i="17"/>
  <c r="G30" i="17"/>
  <c r="F30" i="17"/>
  <c r="E30" i="17"/>
  <c r="D30" i="17"/>
  <c r="C30" i="17"/>
  <c r="B30" i="17"/>
  <c r="N30" i="17" s="1"/>
  <c r="N29" i="17"/>
  <c r="N25" i="17"/>
  <c r="N24" i="17"/>
  <c r="J22" i="17"/>
  <c r="F22" i="17"/>
  <c r="B22" i="17"/>
  <c r="M20" i="17"/>
  <c r="M22" i="17" s="1"/>
  <c r="L20" i="17"/>
  <c r="L22" i="17" s="1"/>
  <c r="K20" i="17"/>
  <c r="J20" i="17"/>
  <c r="J27" i="17" s="1"/>
  <c r="J33" i="17" s="1"/>
  <c r="I20" i="17"/>
  <c r="I22" i="17" s="1"/>
  <c r="H20" i="17"/>
  <c r="H22" i="17" s="1"/>
  <c r="G20" i="17"/>
  <c r="G22" i="17" s="1"/>
  <c r="F20" i="17"/>
  <c r="F27" i="17" s="1"/>
  <c r="F33" i="17" s="1"/>
  <c r="E20" i="17"/>
  <c r="E22" i="17" s="1"/>
  <c r="D20" i="17"/>
  <c r="D22" i="17" s="1"/>
  <c r="C20" i="17"/>
  <c r="C22" i="17" s="1"/>
  <c r="B20" i="17"/>
  <c r="B27" i="17" s="1"/>
  <c r="N18" i="17"/>
  <c r="N17" i="17"/>
  <c r="B31" i="3"/>
  <c r="B30" i="3"/>
  <c r="N22" i="3"/>
  <c r="N21" i="3"/>
  <c r="M20" i="3"/>
  <c r="I20" i="3"/>
  <c r="E20" i="3"/>
  <c r="M19" i="3"/>
  <c r="M23" i="3" s="1"/>
  <c r="L19" i="3"/>
  <c r="L20" i="3" s="1"/>
  <c r="K19" i="3"/>
  <c r="J19" i="3"/>
  <c r="J20" i="3" s="1"/>
  <c r="I19" i="3"/>
  <c r="I23" i="3" s="1"/>
  <c r="H19" i="3"/>
  <c r="H20" i="3" s="1"/>
  <c r="G19" i="3"/>
  <c r="G20" i="3" s="1"/>
  <c r="F19" i="3"/>
  <c r="E19" i="3"/>
  <c r="E23" i="3" s="1"/>
  <c r="D19" i="3"/>
  <c r="D20" i="3" s="1"/>
  <c r="C19" i="3"/>
  <c r="B19" i="3"/>
  <c r="B20" i="3" s="1"/>
  <c r="N17" i="3"/>
  <c r="N16" i="3"/>
  <c r="B33" i="17" l="1"/>
  <c r="G27" i="17"/>
  <c r="G33" i="17" s="1"/>
  <c r="K22" i="17"/>
  <c r="N22" i="17" s="1"/>
  <c r="D27" i="17"/>
  <c r="D33" i="17" s="1"/>
  <c r="C27" i="17"/>
  <c r="C33" i="17" s="1"/>
  <c r="H27" i="17"/>
  <c r="H33" i="17" s="1"/>
  <c r="L27" i="17"/>
  <c r="L33" i="17" s="1"/>
  <c r="E27" i="17"/>
  <c r="E33" i="17" s="1"/>
  <c r="I27" i="17"/>
  <c r="I33" i="17" s="1"/>
  <c r="M27" i="17"/>
  <c r="M33" i="17" s="1"/>
  <c r="N20" i="17"/>
  <c r="E25" i="3"/>
  <c r="E26" i="3" s="1"/>
  <c r="I25" i="3"/>
  <c r="I26" i="3" s="1"/>
  <c r="M26" i="3"/>
  <c r="M25" i="3"/>
  <c r="J23" i="3"/>
  <c r="F20" i="3"/>
  <c r="F23" i="3" s="1"/>
  <c r="G23" i="3"/>
  <c r="C20" i="3"/>
  <c r="N20" i="3" s="1"/>
  <c r="K20" i="3"/>
  <c r="K23" i="3" s="1"/>
  <c r="D23" i="3"/>
  <c r="H23" i="3"/>
  <c r="L23" i="3"/>
  <c r="N19" i="3"/>
  <c r="B23" i="3"/>
  <c r="K27" i="17" l="1"/>
  <c r="K33" i="17" s="1"/>
  <c r="F25" i="3"/>
  <c r="F26" i="3" s="1"/>
  <c r="K25" i="3"/>
  <c r="K26" i="3" s="1"/>
  <c r="B25" i="3"/>
  <c r="J26" i="3"/>
  <c r="J25" i="3"/>
  <c r="L25" i="3"/>
  <c r="L26" i="3"/>
  <c r="C23" i="3"/>
  <c r="D25" i="3"/>
  <c r="D26" i="3"/>
  <c r="H25" i="3"/>
  <c r="H26" i="3"/>
  <c r="G25" i="3"/>
  <c r="G26" i="3" s="1"/>
  <c r="N27" i="17" l="1"/>
  <c r="C25" i="3"/>
  <c r="C26" i="3" s="1"/>
  <c r="N23" i="3"/>
  <c r="N25" i="3"/>
  <c r="B26" i="3"/>
  <c r="B50" i="17" l="1"/>
  <c r="B51" i="17" s="1"/>
  <c r="N33" i="17"/>
  <c r="B40" i="17" s="1"/>
  <c r="B41" i="17" s="1"/>
  <c r="B41" i="3"/>
  <c r="B42" i="3" s="1"/>
  <c r="N26" i="3"/>
  <c r="B32" i="3" s="1"/>
  <c r="B33" i="3" s="1"/>
  <c r="N34" i="17" l="1"/>
  <c r="J34" i="17"/>
  <c r="F34" i="17"/>
  <c r="B34" i="17"/>
  <c r="M34" i="17"/>
  <c r="I34" i="17"/>
  <c r="E34" i="17"/>
  <c r="L34" i="17"/>
  <c r="H34" i="17"/>
  <c r="D34" i="17"/>
  <c r="K34" i="17"/>
  <c r="G34" i="17"/>
  <c r="B43" i="17"/>
  <c r="B45" i="17" s="1"/>
  <c r="C34" i="17"/>
  <c r="N27" i="3"/>
  <c r="J27" i="3"/>
  <c r="F27" i="3"/>
  <c r="B27" i="3"/>
  <c r="M27" i="3"/>
  <c r="I27" i="3"/>
  <c r="E27" i="3"/>
  <c r="L27" i="3"/>
  <c r="H27" i="3"/>
  <c r="D27" i="3"/>
  <c r="B35" i="3"/>
  <c r="B37" i="3" s="1"/>
  <c r="K27" i="3"/>
  <c r="G27" i="3"/>
  <c r="C27" i="3"/>
</calcChain>
</file>

<file path=xl/comments1.xml><?xml version="1.0" encoding="utf-8"?>
<comments xmlns="http://schemas.openxmlformats.org/spreadsheetml/2006/main">
  <authors>
    <author>Zorica Zecevic (NaturErhvervstyrelsen)</author>
    <author>HEMA</author>
  </authors>
  <commentList>
    <comment ref="I41" authorId="0" shapeId="0">
      <text>
        <r>
          <rPr>
            <b/>
            <sz val="8"/>
            <color indexed="81"/>
            <rFont val="Tahoma"/>
            <family val="2"/>
          </rPr>
          <t>Zorica Zecevic (NaturErhvervstyrelsen):</t>
        </r>
        <r>
          <rPr>
            <sz val="8"/>
            <color indexed="81"/>
            <rFont val="Tahoma"/>
            <family val="2"/>
          </rPr>
          <t xml:space="preserve">
ændret efter ønsket fra Tønder
</t>
        </r>
      </text>
    </comment>
    <comment ref="F45" authorId="0" shapeId="0">
      <text>
        <r>
          <rPr>
            <b/>
            <sz val="8"/>
            <color indexed="81"/>
            <rFont val="Tahoma"/>
            <family val="2"/>
          </rPr>
          <t>Zorica Zecevic (NaturErhvervstyrelsen):</t>
        </r>
        <r>
          <rPr>
            <sz val="8"/>
            <color indexed="81"/>
            <rFont val="Tahoma"/>
            <family val="2"/>
          </rPr>
          <t xml:space="preserve">
Ændres til sidst, så henvisning passer til rækkefølgen
</t>
        </r>
      </text>
    </comment>
    <comment ref="I64" authorId="1" shapeId="0">
      <text>
        <r>
          <rPr>
            <b/>
            <sz val="9"/>
            <color indexed="81"/>
            <rFont val="Tahoma"/>
            <family val="2"/>
          </rPr>
          <t>HEMA:</t>
        </r>
        <r>
          <rPr>
            <sz val="9"/>
            <color indexed="81"/>
            <rFont val="Tahoma"/>
            <family val="2"/>
          </rPr>
          <t xml:space="preserve">
</t>
        </r>
      </text>
    </comment>
    <comment ref="E72" authorId="0" shapeId="0">
      <text>
        <r>
          <rPr>
            <b/>
            <sz val="8"/>
            <color indexed="81"/>
            <rFont val="Tahoma"/>
            <family val="2"/>
          </rPr>
          <t>Zorica Zecevic (NaturErhvervstyrelsen):</t>
        </r>
        <r>
          <rPr>
            <sz val="8"/>
            <color indexed="81"/>
            <rFont val="Tahoma"/>
            <family val="2"/>
          </rPr>
          <t xml:space="preserve">
Tilføjet efter aftale med Kristian Handberg og det notat som er godkendt af Direktionen.</t>
        </r>
      </text>
    </comment>
  </commentList>
</comments>
</file>

<file path=xl/sharedStrings.xml><?xml version="1.0" encoding="utf-8"?>
<sst xmlns="http://schemas.openxmlformats.org/spreadsheetml/2006/main" count="1029" uniqueCount="660">
  <si>
    <t>Hvad skal tjekkes</t>
  </si>
  <si>
    <t>Instruks</t>
  </si>
  <si>
    <t>Mulige udfald af tjek</t>
  </si>
  <si>
    <t xml:space="preserve">A.  Oplysninger vedr. anmodning om udbetaling </t>
  </si>
  <si>
    <t>A1</t>
  </si>
  <si>
    <t xml:space="preserve">Angiv projektperiode. </t>
  </si>
  <si>
    <t>A2</t>
  </si>
  <si>
    <t>Er anmodning om udbetaling modtaget rettidigt?</t>
  </si>
  <si>
    <t>     </t>
  </si>
  <si>
    <t>A3</t>
  </si>
  <si>
    <t xml:space="preserve">   </t>
  </si>
  <si>
    <t>A4</t>
  </si>
  <si>
    <t>A5</t>
  </si>
  <si>
    <t>A6</t>
  </si>
  <si>
    <t>B.  CVR. oplysninger</t>
  </si>
  <si>
    <t>B1</t>
  </si>
  <si>
    <t>C.  Dobbeltfinansiering</t>
  </si>
  <si>
    <t>C1</t>
  </si>
  <si>
    <t>C2</t>
  </si>
  <si>
    <t>Overlapper projektperioden, og indgår den samme udgift i begge projekter?</t>
  </si>
  <si>
    <t>D.  Demarkation LDP og LDP/PO frugt og grønt</t>
  </si>
  <si>
    <t>D1</t>
  </si>
  <si>
    <t>E1</t>
  </si>
  <si>
    <t>E2</t>
  </si>
  <si>
    <t>Er de minimis erklæring modtaget?</t>
  </si>
  <si>
    <t>E3</t>
  </si>
  <si>
    <t>Er de minimis reglerne overholdt?</t>
  </si>
  <si>
    <t>F1</t>
  </si>
  <si>
    <t>Er slutrapporten/ projektrapporten vedlagt?</t>
  </si>
  <si>
    <t>Bilagsnr.:     </t>
  </si>
  <si>
    <t>Har ansøgeren placeret udgifterne under de rigtige omkostningsarter?</t>
  </si>
  <si>
    <t xml:space="preserve">Er ansøgeren momsregistreret? </t>
  </si>
  <si>
    <t>Foreligger der en samlet finansiering?</t>
  </si>
  <si>
    <t>Hvis der er krav om medfinansiering fra bestemte myndigheder/fonde, er disse krav opfyldt?</t>
  </si>
  <si>
    <t>Er projektet overfinansieret?</t>
  </si>
  <si>
    <t xml:space="preserve">Beder tilskudsmodtageren om tilskud til konsulentydelser? </t>
  </si>
  <si>
    <t>Fremgår det af fakturaen, hvilke aktiviteter konsulenten har udført og kan disse relateres til projektbeskrivelsen?</t>
  </si>
  <si>
    <t>Skal der på grund af manglende skiltning sanktioneres?</t>
  </si>
  <si>
    <t xml:space="preserve">Har ansøgeren skiltet korrekt? </t>
  </si>
  <si>
    <t>Stemmer udbetalings anmodningen overens med den vedlagte dokumentation?</t>
  </si>
  <si>
    <t>Der må gerne være røde tal i kolonnen ”resttilsagn”, men de enkelte omkostningsarter må ikke overskrides med mere end 10 %.</t>
  </si>
  <si>
    <t>Skal 3 % reglen anvendes?</t>
  </si>
  <si>
    <t>Skal ansøgeren høres pga. 3 % sanktionen?</t>
  </si>
  <si>
    <t>Bemærkninger</t>
  </si>
  <si>
    <t>Bygge- anlæg</t>
  </si>
  <si>
    <t>Varekøb</t>
  </si>
  <si>
    <t xml:space="preserve">* Ved Bilag IIB tjenesteydelser over EU’s grænseværdi skal der ikke leves op til de detaljerede procedureregler i udbudsdirektivet. Se ”pixi udvidet” eller vejledning. </t>
  </si>
  <si>
    <r>
      <t xml:space="preserve">Er anmodning om udbetaling underskrevet </t>
    </r>
    <r>
      <rPr>
        <sz val="11"/>
        <color theme="1"/>
        <rFont val="Verdana"/>
        <family val="2"/>
      </rPr>
      <t> </t>
    </r>
    <r>
      <rPr>
        <b/>
        <sz val="11"/>
        <color theme="1"/>
        <rFont val="Verdana"/>
        <family val="2"/>
      </rPr>
      <t>og dateret?</t>
    </r>
  </si>
  <si>
    <t>ID NR.</t>
  </si>
  <si>
    <r>
      <t xml:space="preserve">Angiv j.nr.: </t>
    </r>
    <r>
      <rPr>
        <sz val="11"/>
        <color theme="1"/>
        <rFont val="Verdana"/>
        <family val="2"/>
      </rPr>
      <t>     </t>
    </r>
  </si>
  <si>
    <r>
      <t>Tilsagnsdato</t>
    </r>
    <r>
      <rPr>
        <sz val="11"/>
        <color theme="1"/>
        <rFont val="Verdana"/>
        <family val="2"/>
      </rPr>
      <t xml:space="preserve">:              </t>
    </r>
  </si>
  <si>
    <t>Hvis ´Ja´ afkryds og sagsbehandlingen fortsættes.
Hvis ’Nej’ afkryds og sagsbehandlingen stoppes, og ansøgeren anmodes om redegørelse. 
Hvis der har været tale om overdragelse uden vores godkendelse, sendes sagen i høring om afslag.</t>
  </si>
  <si>
    <t xml:space="preserve">Erklæringen finder du på intra: De minimis erklæring
OBS! Hvis erklæringen er modtaget på raten, skal ansøgeren ikke sende en ny på slutudbetaling. </t>
  </si>
  <si>
    <t>I1</t>
  </si>
  <si>
    <t>K1</t>
  </si>
  <si>
    <t>K2</t>
  </si>
  <si>
    <t>K3</t>
  </si>
  <si>
    <r>
      <t xml:space="preserve">Bilagsnr.: </t>
    </r>
    <r>
      <rPr>
        <sz val="11"/>
        <color theme="1"/>
        <rFont val="Verdana"/>
        <family val="2"/>
      </rPr>
      <t>     </t>
    </r>
  </si>
  <si>
    <t>K4</t>
  </si>
  <si>
    <t>O1</t>
  </si>
  <si>
    <t>O2</t>
  </si>
  <si>
    <t>O4</t>
  </si>
  <si>
    <t xml:space="preserve">Fuld tidsregistrering 
(derfor ej timeregnskab)
</t>
  </si>
  <si>
    <t>P2</t>
  </si>
  <si>
    <t>P3</t>
  </si>
  <si>
    <t>P4</t>
  </si>
  <si>
    <t>R1</t>
  </si>
  <si>
    <t>R2</t>
  </si>
  <si>
    <t>R3</t>
  </si>
  <si>
    <t>S1</t>
  </si>
  <si>
    <t>S2</t>
  </si>
  <si>
    <t>T1</t>
  </si>
  <si>
    <t>T2</t>
  </si>
  <si>
    <t>T3</t>
  </si>
  <si>
    <t>V1</t>
  </si>
  <si>
    <t>V2</t>
  </si>
  <si>
    <t>W1</t>
  </si>
  <si>
    <t>X1</t>
  </si>
  <si>
    <t>X2</t>
  </si>
  <si>
    <t>Y1</t>
  </si>
  <si>
    <t>Z1</t>
  </si>
  <si>
    <r>
      <t>E. De minimis regler</t>
    </r>
    <r>
      <rPr>
        <sz val="14"/>
        <color theme="1"/>
        <rFont val="Verdana"/>
        <family val="2"/>
      </rPr>
      <t> </t>
    </r>
    <r>
      <rPr>
        <b/>
        <sz val="14"/>
        <color theme="1"/>
        <rFont val="Verdana"/>
        <family val="2"/>
      </rPr>
      <t xml:space="preserve">                     </t>
    </r>
  </si>
  <si>
    <r>
      <t xml:space="preserve">Bilagsnr.: </t>
    </r>
    <r>
      <rPr>
        <sz val="11"/>
        <color theme="1"/>
        <rFont val="Verdana"/>
        <family val="2"/>
      </rPr>
      <t>               </t>
    </r>
  </si>
  <si>
    <r>
      <t>Er der konstateret fejl i stikprøven?</t>
    </r>
    <r>
      <rPr>
        <i/>
        <sz val="11"/>
        <color theme="1"/>
        <rFont val="Verdana"/>
        <family val="2"/>
      </rPr>
      <t xml:space="preserve"> </t>
    </r>
    <r>
      <rPr>
        <sz val="11"/>
        <color theme="1"/>
        <rFont val="Verdana"/>
        <family val="2"/>
      </rPr>
      <t> </t>
    </r>
  </si>
  <si>
    <r>
      <t>Kan udgiften dokumenteres?</t>
    </r>
    <r>
      <rPr>
        <sz val="11"/>
        <color theme="1"/>
        <rFont val="Verdana"/>
        <family val="2"/>
      </rPr>
      <t> </t>
    </r>
  </si>
  <si>
    <r>
      <t xml:space="preserve">Er </t>
    </r>
    <r>
      <rPr>
        <b/>
        <sz val="11"/>
        <color rgb="FFFF0000"/>
        <rFont val="Verdana"/>
        <family val="2"/>
      </rPr>
      <t>”tilskudsprocenten”</t>
    </r>
    <r>
      <rPr>
        <b/>
        <sz val="11"/>
        <color theme="1"/>
        <rFont val="Verdana"/>
        <family val="2"/>
      </rPr>
      <t xml:space="preserve"> udfyldt korrekt?</t>
    </r>
  </si>
  <si>
    <r>
      <t xml:space="preserve">Er </t>
    </r>
    <r>
      <rPr>
        <b/>
        <sz val="11"/>
        <color rgb="FFFF0000"/>
        <rFont val="Verdana"/>
        <family val="2"/>
      </rPr>
      <t>”summen”</t>
    </r>
    <r>
      <rPr>
        <b/>
        <sz val="11"/>
        <color theme="1"/>
        <rFont val="Verdana"/>
        <family val="2"/>
      </rPr>
      <t xml:space="preserve"> af budgetposterne i kolonnen med ”ønsket udbetaling” nøjagtigt det samme beløb, som tilskudsmodtageren ønsker udbetalt? </t>
    </r>
  </si>
  <si>
    <r>
      <t xml:space="preserve">Er kolonnen med </t>
    </r>
    <r>
      <rPr>
        <b/>
        <sz val="11"/>
        <color rgb="FFFF0000"/>
        <rFont val="Verdana"/>
        <family val="2"/>
      </rPr>
      <t>”støtteberettigede omkostninger”</t>
    </r>
    <r>
      <rPr>
        <b/>
        <sz val="11"/>
        <color theme="1"/>
        <rFont val="Verdana"/>
        <family val="2"/>
      </rPr>
      <t xml:space="preserve"> udfyldt korrekt? </t>
    </r>
  </si>
  <si>
    <r>
      <t xml:space="preserve">Skyldes de røde tal i kolonnen </t>
    </r>
    <r>
      <rPr>
        <b/>
        <sz val="11"/>
        <color rgb="FFFF0000"/>
        <rFont val="Verdana"/>
        <family val="2"/>
      </rPr>
      <t xml:space="preserve">”Til udbetaling”, </t>
    </r>
    <r>
      <rPr>
        <b/>
        <sz val="11"/>
        <color theme="1"/>
        <rFont val="Verdana"/>
        <family val="2"/>
      </rPr>
      <t>at der vil blive udbetalt til en udgift, som vi ikke har givet tilsagn om tilskud til?</t>
    </r>
  </si>
  <si>
    <r>
      <t xml:space="preserve">Er der røde tal i kolonnen </t>
    </r>
    <r>
      <rPr>
        <b/>
        <sz val="11"/>
        <color rgb="FFFF0000"/>
        <rFont val="Verdana"/>
        <family val="2"/>
      </rPr>
      <t>”resttilsagn”</t>
    </r>
    <r>
      <rPr>
        <b/>
        <sz val="11"/>
        <color theme="1"/>
        <rFont val="Verdana"/>
        <family val="2"/>
      </rPr>
      <t>?</t>
    </r>
  </si>
  <si>
    <r>
      <t xml:space="preserve">Skyldes de røde tal i kolonnen </t>
    </r>
    <r>
      <rPr>
        <b/>
        <sz val="11"/>
        <color rgb="FFFF0000"/>
        <rFont val="Verdana"/>
        <family val="2"/>
      </rPr>
      <t>”Resttilsagn”</t>
    </r>
    <r>
      <rPr>
        <b/>
        <sz val="11"/>
        <color theme="1"/>
        <rFont val="Verdana"/>
        <family val="2"/>
      </rPr>
      <t>,</t>
    </r>
    <r>
      <rPr>
        <b/>
        <sz val="11"/>
        <color rgb="FFFF0000"/>
        <rFont val="Verdana"/>
        <family val="2"/>
      </rPr>
      <t xml:space="preserve"> </t>
    </r>
    <r>
      <rPr>
        <b/>
        <sz val="11"/>
        <color theme="1"/>
        <rFont val="Verdana"/>
        <family val="2"/>
      </rPr>
      <t>at nogle poster er overskredet med mere end 10 %?</t>
    </r>
  </si>
  <si>
    <r>
      <t xml:space="preserve">Har ansøger angivet </t>
    </r>
    <r>
      <rPr>
        <b/>
        <sz val="11"/>
        <color rgb="FFFF0000"/>
        <rFont val="Verdana"/>
        <family val="2"/>
      </rPr>
      <t>”indtægter”?</t>
    </r>
  </si>
  <si>
    <r>
      <t>Er feltet private midler udfyldt korrekt?</t>
    </r>
    <r>
      <rPr>
        <sz val="11"/>
        <color theme="1"/>
        <rFont val="Verdana"/>
        <family val="2"/>
      </rPr>
      <t> </t>
    </r>
  </si>
  <si>
    <t>Dato:</t>
  </si>
  <si>
    <t>C3</t>
  </si>
  <si>
    <t>G1</t>
  </si>
  <si>
    <t>Løn i alt</t>
  </si>
  <si>
    <t xml:space="preserve">Tjek tilsagnsbrevet under ”særlige betingelser”. 
Se ABC instruks under emnet ”De minimis regler” og SBI. </t>
  </si>
  <si>
    <t xml:space="preserve">I udbetalingsbrevet skal du anføre, hvilke udgifter du har trukket ud og angive en fyldestgørende begrundelse. 
Du skal henvise til de retsregler som er gældende på den ordning eller tilsagnet som afgørelsen er truffet efter. 
Det er vigtigt, at der bliver henvist til de regler, der ligger til grund for afgørelsen i udbetalingsbrevet (forvaltningslov § 24). Også for at undgå klager. </t>
  </si>
  <si>
    <r>
      <t xml:space="preserve">Er budgetposterne i kolonnen med </t>
    </r>
    <r>
      <rPr>
        <b/>
        <sz val="11"/>
        <color rgb="FFFF0000"/>
        <rFont val="Verdana"/>
        <family val="2"/>
      </rPr>
      <t>”faktiske omkostninger”</t>
    </r>
    <r>
      <rPr>
        <b/>
        <sz val="11"/>
        <color theme="1"/>
        <rFont val="Verdana"/>
        <family val="2"/>
      </rPr>
      <t xml:space="preserve"> udfyldt korrekt?</t>
    </r>
  </si>
  <si>
    <r>
      <t>Er nogen udgifter placeret anderledes af sagsbehandler end af tilskudsmodtager?</t>
    </r>
    <r>
      <rPr>
        <sz val="11"/>
        <color theme="1"/>
        <rFont val="Verdana"/>
        <family val="2"/>
      </rPr>
      <t> </t>
    </r>
  </si>
  <si>
    <t>Er projektet omfattet af 
de minimis reglerne?</t>
  </si>
  <si>
    <t>Rate - ej relevant:
Ikke relevant:
 </t>
  </si>
  <si>
    <t>Bilagsnr.:</t>
  </si>
  <si>
    <t>Begrundelse:      </t>
  </si>
  <si>
    <t>Har ansøgeren fået penge fra anden offentlig myndighed/fond?</t>
  </si>
  <si>
    <t>Ikke relevant:     </t>
  </si>
  <si>
    <t>Tjek tilsagnsbrevet og evt. senere ændringer.
OBS! Rejseudgifter til konsulenter må ikke godkendes under denne omkostningsart.</t>
  </si>
  <si>
    <t>J1</t>
  </si>
  <si>
    <t>I ABC under 3 % reglen-underafsnit "Dokumentation og registrering på sagen" kan du læse mere om, hvordan du skal begrunde "sagsbehandlers bemærkninger".
Her finder du også eksempel på sanktionsstandardbegrundelser.      </t>
  </si>
  <si>
    <r>
      <t xml:space="preserve">Er der røde tal i kolonnen  
</t>
    </r>
    <r>
      <rPr>
        <b/>
        <sz val="11"/>
        <color rgb="FFFF0000"/>
        <rFont val="Verdana"/>
        <family val="2"/>
      </rPr>
      <t xml:space="preserve">”til udbetaling”? </t>
    </r>
    <r>
      <rPr>
        <b/>
        <sz val="11"/>
        <color theme="1"/>
        <rFont val="Verdana"/>
        <family val="2"/>
      </rPr>
      <t xml:space="preserve"> </t>
    </r>
  </si>
  <si>
    <t xml:space="preserve">Tallene i kolonnen ”til udbetaling” bliver røde af to forskellige grunde:
1) Der udbetales til en omkostningsart, som der ikke er givet tilsagn om tilskud til. 
2) Der udbetales mere til omkostningsarten, end tilsagnet er på. </t>
  </si>
  <si>
    <t>Tjek om ansøgeren har fået fuldt tilskud (den maksimale støtteprocent) til samme udgift under rateudbetalingen. 
Hvis det er tilfældet, skal udgiften trækkes ud.  
Samme fakturaer  må kun indgå i en udbetalingsanmodning 
en gang, dvs. ikke både i rateudbetalingen og i slutudbetalingen. Vær opmærksom på dette når felterne i BTAS udfyldes.</t>
  </si>
  <si>
    <t>L1</t>
  </si>
  <si>
    <t>L2</t>
  </si>
  <si>
    <t>L3</t>
  </si>
  <si>
    <t>L4</t>
  </si>
  <si>
    <t>Er der noget der indikerer, at ansøgeren ønsker at opnå højere udbetaling på falske præmisser?</t>
  </si>
  <si>
    <t>Er der noget der indikerer, at ansøgeren ønsker at opnå forhøjet udbetaling til posten "projektansættelser"?</t>
  </si>
  <si>
    <t>Er der noget der indikerer, at ansøgeren ønsker at opnå forhøjet udbetaling til posten "konsulenter"?</t>
  </si>
  <si>
    <t>M1</t>
  </si>
  <si>
    <t>M2</t>
  </si>
  <si>
    <t>M3</t>
  </si>
  <si>
    <t>M4</t>
  </si>
  <si>
    <t>M5</t>
  </si>
  <si>
    <t>N1</t>
  </si>
  <si>
    <t>N2</t>
  </si>
  <si>
    <t>N3</t>
  </si>
  <si>
    <t>N4</t>
  </si>
  <si>
    <t>O3</t>
  </si>
  <si>
    <t>S3</t>
  </si>
  <si>
    <t>W2</t>
  </si>
  <si>
    <t>Er der foretaget budgetændringer i projektet efter tilsagnsgivning?</t>
  </si>
  <si>
    <t>Ikke relevant:</t>
  </si>
  <si>
    <t>JA</t>
  </si>
  <si>
    <t>Angiv de samlede udgifter på projektet:</t>
  </si>
  <si>
    <t xml:space="preserve">Dato for modtagelse af udbetalingsanmodning:        </t>
  </si>
  <si>
    <t>Tønder</t>
  </si>
  <si>
    <t>Er der særlige årsager til at sagen bør udtages til fysisk kontrol?</t>
  </si>
  <si>
    <t>Januar</t>
  </si>
  <si>
    <t>Februar</t>
  </si>
  <si>
    <t>Marts</t>
  </si>
  <si>
    <t>April</t>
  </si>
  <si>
    <t xml:space="preserve">Maj </t>
  </si>
  <si>
    <t>Juni</t>
  </si>
  <si>
    <t>Juli</t>
  </si>
  <si>
    <t>August</t>
  </si>
  <si>
    <t>Sept.</t>
  </si>
  <si>
    <t>Okt.</t>
  </si>
  <si>
    <t>Nov.</t>
  </si>
  <si>
    <t>Dec.</t>
  </si>
  <si>
    <t>Pensionsbidrag (arbejdsgivers)</t>
  </si>
  <si>
    <t>Ordningsnavn:</t>
  </si>
  <si>
    <t>I2</t>
  </si>
  <si>
    <t>Hvis du har valgt ordningskategori "investering" har du sikret dig, at ansøgeren ikke har fået tilskud til "projektansættelser" og "rejseudgifter til de projektansatte"?</t>
  </si>
  <si>
    <t>Anfør den valgte ordningskategori?</t>
  </si>
  <si>
    <t>Se forklaringen under "Introduktion til SB1 udbetalingstjekliste" under punkt 
*Forklaring til "Valg af ordningskategori"</t>
  </si>
  <si>
    <t xml:space="preserve">Ikke relevant: 
Der er ikke tale om fødevarevirksomhed:
Journalnummer:
Sendt afslag: 
Sendt høringsbrev:
Tønder: IMK, LE.nr.:
                        </t>
  </si>
  <si>
    <t>Er afsyningsrapporten modtaget uden  bemærkninger?</t>
  </si>
  <si>
    <t>Er der krav om afsyningsrapport ved slutudbetaling?</t>
  </si>
  <si>
    <t>Hvis der har været udbetalt en rate, er der overlap imellem rate og slutudbetaling?</t>
  </si>
  <si>
    <t>Skal 10 % reglen anvendes?</t>
  </si>
  <si>
    <t>Skal ansøgeren høres pga. 10 % sanktionen?</t>
  </si>
  <si>
    <r>
      <t xml:space="preserve">Tjek om ansøgeren har medtaget samme faktura i andre projekter. Du skal kontrollere, at udgifterne i </t>
    </r>
    <r>
      <rPr>
        <b/>
        <i/>
        <sz val="11"/>
        <color theme="1"/>
        <rFont val="Verdana"/>
        <family val="2"/>
      </rPr>
      <t xml:space="preserve">dette </t>
    </r>
    <r>
      <rPr>
        <i/>
        <sz val="11"/>
        <color theme="1"/>
        <rFont val="Verdana"/>
        <family val="2"/>
      </rPr>
      <t xml:space="preserve">projekt ikke også indgår i andre projekter.
Hvis der er givet tilsagn til samme/tilsvarende investering, undersøg om projektperioden overlapper, hvis den gør, er der en risiko for dobbeltfinansiering. 
</t>
    </r>
    <r>
      <rPr>
        <i/>
        <sz val="11"/>
        <color rgb="FFFF0000"/>
        <rFont val="Verdana"/>
        <family val="2"/>
      </rPr>
      <t>SVIG:</t>
    </r>
    <r>
      <rPr>
        <i/>
        <sz val="11"/>
        <color theme="1"/>
        <rFont val="Verdana"/>
        <family val="2"/>
      </rPr>
      <t xml:space="preserve"> Hvis ansøger forsøger at få udgifter dækket dobbelt ved at søge støtte til samme udgift under andre EU- eller nationale ordninger. 
</t>
    </r>
    <r>
      <rPr>
        <i/>
        <sz val="11"/>
        <color theme="1"/>
        <rFont val="Verdana"/>
        <family val="2"/>
      </rPr>
      <t xml:space="preserve">
Se ABC instruks under emnet "svig" og "dobbeltfinansiering"</t>
    </r>
  </si>
  <si>
    <r>
      <t xml:space="preserve">Er ”demarkation ok”? </t>
    </r>
    <r>
      <rPr>
        <sz val="11"/>
        <color theme="1"/>
        <rFont val="Verdana"/>
        <family val="2"/>
      </rPr>
      <t> </t>
    </r>
  </si>
  <si>
    <r>
      <t xml:space="preserve">Ordninger under EFF og ordninger som vedr. forundersøgelser under LDP skal ikke afsynes.
Tjek ordningskrav.
Afsyningen skal sikre, at projektet er gennemført i overensstemmelse med de oplysninger, der ligger til grund for tilsagnet. Det vil sige, at maskin- og inventar- og udstyrsindkøb og installation skal være i overensstemmelse med de tekniske beskrivelser i den godkendte projektbeskrivelse. 
</t>
    </r>
    <r>
      <rPr>
        <i/>
        <sz val="11"/>
        <color rgb="FF00B050"/>
        <rFont val="Verdana"/>
        <family val="2"/>
      </rPr>
      <t xml:space="preserve">
</t>
    </r>
    <r>
      <rPr>
        <i/>
        <sz val="11"/>
        <rFont val="Verdana"/>
        <family val="2"/>
      </rPr>
      <t>Slutudbetalingen må ikke påbegyndes, før afsyningsrapporten er modtaget.</t>
    </r>
  </si>
  <si>
    <r>
      <t xml:space="preserve">Er alle poster udspecificeret i </t>
    </r>
    <r>
      <rPr>
        <b/>
        <sz val="11"/>
        <rFont val="Verdana"/>
        <family val="2"/>
      </rPr>
      <t>bilagsoversigten med tydelig angivelse af, hvad der er købt</t>
    </r>
    <r>
      <rPr>
        <b/>
        <sz val="11"/>
        <color theme="1"/>
        <rFont val="Verdana"/>
        <family val="2"/>
      </rPr>
      <t xml:space="preserve">? </t>
    </r>
  </si>
  <si>
    <r>
      <rPr>
        <b/>
        <sz val="11"/>
        <rFont val="Verdana"/>
        <family val="2"/>
      </rPr>
      <t xml:space="preserve">Omfatter projektet </t>
    </r>
    <r>
      <rPr>
        <b/>
        <u/>
        <sz val="11"/>
        <rFont val="Verdana"/>
        <family val="2"/>
      </rPr>
      <t>under</t>
    </r>
    <r>
      <rPr>
        <b/>
        <sz val="11"/>
        <rFont val="Verdana"/>
        <family val="2"/>
      </rPr>
      <t xml:space="preserve"> 30 bilag (fakturaer/  lønsedler/kreditnotaer)?</t>
    </r>
    <r>
      <rPr>
        <sz val="11"/>
        <rFont val="Verdana"/>
        <family val="2"/>
      </rPr>
      <t> </t>
    </r>
  </si>
  <si>
    <r>
      <t xml:space="preserve">Omfatter projektet over 30 bilag </t>
    </r>
    <r>
      <rPr>
        <b/>
        <sz val="11"/>
        <color rgb="FF00B050"/>
        <rFont val="Verdana"/>
        <family val="2"/>
      </rPr>
      <t xml:space="preserve"> </t>
    </r>
    <r>
      <rPr>
        <b/>
        <sz val="11"/>
        <color theme="1"/>
        <rFont val="Verdana"/>
        <family val="2"/>
      </rPr>
      <t xml:space="preserve">(fakturaer/  lønsedler/kreditnotaer)? </t>
    </r>
    <r>
      <rPr>
        <sz val="11"/>
        <color theme="1"/>
        <rFont val="Verdana"/>
        <family val="2"/>
      </rPr>
      <t> </t>
    </r>
  </si>
  <si>
    <r>
      <t xml:space="preserve">Der udvælges en stikprøve, således at der kontrolleres minimum 30 bilag og minimum 50 % af projektudgifterne. 
</t>
    </r>
    <r>
      <rPr>
        <b/>
        <i/>
        <sz val="11"/>
        <color theme="1"/>
        <rFont val="Verdana"/>
        <family val="2"/>
      </rPr>
      <t xml:space="preserve">Stikprøven skal udgøre en </t>
    </r>
    <r>
      <rPr>
        <b/>
        <i/>
        <u/>
        <sz val="11"/>
        <color theme="1"/>
        <rFont val="Verdana"/>
        <family val="2"/>
      </rPr>
      <t>repræsentativ</t>
    </r>
    <r>
      <rPr>
        <b/>
        <i/>
        <sz val="11"/>
        <color theme="1"/>
        <rFont val="Verdana"/>
        <family val="2"/>
      </rPr>
      <t xml:space="preserve"> andel af udgifterne i projektet. Dvs. du skal vælge udgifter fra forskellige omkostningsarter. Vælg både store beløb og små beløb fra forskellige omkostningsarter. </t>
    </r>
    <r>
      <rPr>
        <i/>
        <sz val="11"/>
        <color theme="1"/>
        <rFont val="Verdana"/>
        <family val="2"/>
      </rPr>
      <t xml:space="preserve">
Du skal udfylde ”Bilagskontrolskema” 
De udvalgte bilag angives i skemaet under de enkelte omkostningsarter.
</t>
    </r>
    <r>
      <rPr>
        <b/>
        <i/>
        <sz val="11"/>
        <color theme="1"/>
        <rFont val="Verdana"/>
        <family val="2"/>
      </rPr>
      <t/>
    </r>
  </si>
  <si>
    <r>
      <t xml:space="preserve">Tjek om der er givet rabatter eller om der er modtaget kreditnotaer. 
</t>
    </r>
    <r>
      <rPr>
        <i/>
        <sz val="11"/>
        <rFont val="Verdana"/>
        <family val="2"/>
      </rPr>
      <t xml:space="preserve">Modregning af brugt udstyr er </t>
    </r>
    <r>
      <rPr>
        <b/>
        <i/>
        <u/>
        <sz val="11"/>
        <rFont val="Verdana"/>
        <family val="2"/>
      </rPr>
      <t>ikke</t>
    </r>
    <r>
      <rPr>
        <i/>
        <sz val="11"/>
        <rFont val="Verdana"/>
        <family val="2"/>
      </rPr>
      <t xml:space="preserve"> fakturarabatter. Dette er privatfinansiering.</t>
    </r>
  </si>
  <si>
    <t>Er der modtaget en kopi af bankudskrift som dokumentation for anden offentlig medfinansiering?</t>
  </si>
  <si>
    <t xml:space="preserve">Journalnummer: 
Sendt afslag:  
Sendt høringsbrev: 
        </t>
  </si>
  <si>
    <t>Er de nødvendige tilladelser/godkendelser medsendt?</t>
  </si>
  <si>
    <t>Kan de indsendte tilladelser/godkendelser godkendes?</t>
  </si>
  <si>
    <t>Har ansøgeren skiltet korrekt?</t>
  </si>
  <si>
    <t>Er der medsendt dokumentation for skiltning?</t>
  </si>
  <si>
    <t>U1</t>
  </si>
  <si>
    <t>U2</t>
  </si>
  <si>
    <r>
      <rPr>
        <b/>
        <i/>
        <sz val="11"/>
        <rFont val="Verdana"/>
        <family val="2"/>
      </rPr>
      <t xml:space="preserve">Hvis ”Nej” afkryds og gå til næste emne.          
</t>
    </r>
    <r>
      <rPr>
        <i/>
        <sz val="11"/>
        <rFont val="Verdana"/>
        <family val="2"/>
      </rPr>
      <t>Hvis ´Ja´ anfør alle bilagsnr. i kolonnen ´Sagsbehandlers bemærkninger´ eller henvis til tjeklistens ID nr., hvor du har anført de ikke tilskudsberettigede udgifter. 
Hvis ansøgeren ikke skal sanktioneres pga. uklart beskrevet regelsæt eller tilsagnsskrivelse skal du angive under ´Sagsbehandlers Bemærkninger´ hvilke oplysninger, der har givet anledning til, at  10 % ikke skal anvendes. 
Hvis du er i tvivl om udgiften fremgår af forordning, skal du sammen med din teamleder tage stilling til om sagen skal forelægges Supporten.
OBS! Sanktion, som er sket ved rateudbetaling skal fastholdes, og dermed ikke annulleres / tilbageføres ved slutudbetaling.</t>
    </r>
    <r>
      <rPr>
        <b/>
        <i/>
        <sz val="11"/>
        <color rgb="FF00B050"/>
        <rFont val="Verdana"/>
        <family val="2"/>
      </rPr>
      <t xml:space="preserve">
</t>
    </r>
  </si>
  <si>
    <t>L5</t>
  </si>
  <si>
    <t>A7</t>
  </si>
  <si>
    <t>F. Støttebetingelser</t>
  </si>
  <si>
    <t>G. Projektrapport ved slutudbetaling</t>
  </si>
  <si>
    <t>G2</t>
  </si>
  <si>
    <t>J. Moms</t>
  </si>
  <si>
    <t>L. Bilagskontrol for alle bilag</t>
  </si>
  <si>
    <t>L6</t>
  </si>
  <si>
    <t>L7</t>
  </si>
  <si>
    <t>L8</t>
  </si>
  <si>
    <t>L9</t>
  </si>
  <si>
    <t>L10</t>
  </si>
  <si>
    <t>L11</t>
  </si>
  <si>
    <t>L12</t>
  </si>
  <si>
    <t>L13</t>
  </si>
  <si>
    <t>L14</t>
  </si>
  <si>
    <t>L15</t>
  </si>
  <si>
    <t>L16</t>
  </si>
  <si>
    <t xml:space="preserve">N. Projektansættelser (løn til tilsagnshavers personale)                                          </t>
  </si>
  <si>
    <t>N5</t>
  </si>
  <si>
    <t>N6</t>
  </si>
  <si>
    <t>N7</t>
  </si>
  <si>
    <t>P. Konsulentydelser</t>
  </si>
  <si>
    <t>P5</t>
  </si>
  <si>
    <t>R. Offentlige tilladelser</t>
  </si>
  <si>
    <t>U3</t>
  </si>
  <si>
    <t>Er der særlige betingelser/vilkår i tilsagnet?</t>
  </si>
  <si>
    <r>
      <t>W. Indlysende fejl gælder både LDP og EHFF (udgifterne godkendes uden sanktion)</t>
    </r>
    <r>
      <rPr>
        <sz val="14"/>
        <color theme="1"/>
        <rFont val="Verdana"/>
        <family val="2"/>
      </rPr>
      <t> </t>
    </r>
  </si>
  <si>
    <t>X3</t>
  </si>
  <si>
    <t>X4</t>
  </si>
  <si>
    <t>X5</t>
  </si>
  <si>
    <t>X6</t>
  </si>
  <si>
    <t>X7</t>
  </si>
  <si>
    <t>X8</t>
  </si>
  <si>
    <t>X9</t>
  </si>
  <si>
    <t>X10</t>
  </si>
  <si>
    <t>X11</t>
  </si>
  <si>
    <t>X12</t>
  </si>
  <si>
    <t>X13</t>
  </si>
  <si>
    <r>
      <t xml:space="preserve">Y. 3 % sanktion - Udbetalingsanmodninger modtaget </t>
    </r>
    <r>
      <rPr>
        <b/>
        <u/>
        <sz val="14"/>
        <color theme="1"/>
        <rFont val="Verdana"/>
        <family val="2"/>
      </rPr>
      <t>før</t>
    </r>
    <r>
      <rPr>
        <b/>
        <sz val="14"/>
        <color theme="1"/>
        <rFont val="Verdana"/>
        <family val="2"/>
      </rPr>
      <t xml:space="preserve"> 1. januar 2015</t>
    </r>
  </si>
  <si>
    <t>Y2</t>
  </si>
  <si>
    <t>Y-1.1</t>
  </si>
  <si>
    <t>Y-1.2</t>
  </si>
  <si>
    <t>Z. Udbetalingsbrev</t>
  </si>
  <si>
    <t>Ligger alle bilag indenfor projektperioden?</t>
  </si>
  <si>
    <t>Er der udarbejdet publikationer, dvs. rapporter, annoncer, brochurer, foldere, plakater, postkort, flyers og nyhedsbreve samt elektronisk formidling i form af websider og andet informationsmateriale, som beskriver projektet?</t>
  </si>
  <si>
    <r>
      <t xml:space="preserve">T. Skiltning på projekter med tilsagn </t>
    </r>
    <r>
      <rPr>
        <b/>
        <u/>
        <sz val="14"/>
        <color theme="1"/>
        <rFont val="Verdana"/>
        <family val="2"/>
      </rPr>
      <t>før</t>
    </r>
    <r>
      <rPr>
        <b/>
        <sz val="14"/>
        <color theme="1"/>
        <rFont val="Verdana"/>
        <family val="2"/>
      </rPr>
      <t xml:space="preserve"> 1. januar 2015</t>
    </r>
  </si>
  <si>
    <r>
      <t xml:space="preserve">U. Skiltning på projekter med tilsagn </t>
    </r>
    <r>
      <rPr>
        <b/>
        <u/>
        <sz val="14"/>
        <color theme="1"/>
        <rFont val="Verdana"/>
        <family val="2"/>
      </rPr>
      <t>efter</t>
    </r>
    <r>
      <rPr>
        <b/>
        <sz val="14"/>
        <color theme="1"/>
        <rFont val="Verdana"/>
        <family val="2"/>
      </rPr>
      <t xml:space="preserve"> 1. januar 2015</t>
    </r>
  </si>
  <si>
    <t>Bilagsnr.</t>
  </si>
  <si>
    <t>Angiv hvad udbetaling vedr. Rate- eller slutudbetaling?</t>
  </si>
  <si>
    <t xml:space="preserve">Ligger udgifterne indenfor projektperioden?
</t>
  </si>
  <si>
    <r>
      <t xml:space="preserve">Y-1 10 % sanktion - Udbetalingsanmodninger modtaget </t>
    </r>
    <r>
      <rPr>
        <b/>
        <u/>
        <sz val="14"/>
        <color theme="1"/>
        <rFont val="Verdana"/>
        <family val="2"/>
      </rPr>
      <t>efter</t>
    </r>
    <r>
      <rPr>
        <b/>
        <sz val="14"/>
        <color theme="1"/>
        <rFont val="Verdana"/>
        <family val="2"/>
      </rPr>
      <t xml:space="preserve"> 1. januar 2015</t>
    </r>
  </si>
  <si>
    <t>Over 500.000 kr.: 
Annonceringspligt jf. tilbudsloven</t>
  </si>
  <si>
    <t>Ikke omfattet</t>
  </si>
  <si>
    <t>Over EU’s grænseværdi: 
(nu 1.541.715 kr.): I EU udbud jf. udbudsdirektivet 
(Men kun hvis det offentlige tilskud er mere end 50 % og tjenesteydelsen er i forbindelse med et bygge- og anlægsarbejde.)</t>
  </si>
  <si>
    <t>Skema 1</t>
  </si>
  <si>
    <t xml:space="preserve">Over 3.000.000 kr.: 
Sendes i offentlig eller begrænset licitation, jf. tilbudsloven
</t>
  </si>
  <si>
    <t>Tjenesteydelser
(Bilag IIA)*, vedligeholdelse,
reparation, undervisning  (Konsulentydelser)</t>
  </si>
  <si>
    <t xml:space="preserve">Over 500.000 kr.:
Annonceringspligt jf. tilbudsloven
</t>
  </si>
  <si>
    <t xml:space="preserve">Over 500.000 kr.: 
Annonceringspligt jf. tilbudsloven.
</t>
  </si>
  <si>
    <t xml:space="preserve">JA:                                                                                                     
</t>
  </si>
  <si>
    <t xml:space="preserve">JA:
</t>
  </si>
  <si>
    <t xml:space="preserve">JA:
</t>
  </si>
  <si>
    <t xml:space="preserve">JA: </t>
  </si>
  <si>
    <t xml:space="preserve">                                                                                                 
</t>
  </si>
  <si>
    <r>
      <rPr>
        <b/>
        <sz val="11"/>
        <color theme="1"/>
        <rFont val="Times New Roman"/>
        <family val="1"/>
      </rPr>
      <t xml:space="preserve">JA:  </t>
    </r>
    <r>
      <rPr>
        <sz val="11"/>
        <color theme="1"/>
        <rFont val="Calibri"/>
        <family val="2"/>
        <scheme val="minor"/>
      </rPr>
      <t xml:space="preserve">                                                                                                   
</t>
    </r>
  </si>
  <si>
    <t>Er ansøgeren omfattet af de nationale udbudsreglerne?</t>
  </si>
  <si>
    <t>Æ. Udbud</t>
  </si>
  <si>
    <t>Æ1</t>
  </si>
  <si>
    <t>Æ2</t>
  </si>
  <si>
    <t>Æ3</t>
  </si>
  <si>
    <t>Æ4</t>
  </si>
  <si>
    <t>Æ5</t>
  </si>
  <si>
    <r>
      <t xml:space="preserve">
</t>
    </r>
    <r>
      <rPr>
        <i/>
        <sz val="11"/>
        <color rgb="FFFF0000"/>
        <rFont val="Verdana"/>
        <family val="2"/>
      </rPr>
      <t>Røde flag:</t>
    </r>
    <r>
      <rPr>
        <i/>
        <sz val="11"/>
        <color theme="1"/>
        <rFont val="Verdana"/>
        <family val="2"/>
      </rPr>
      <t xml:space="preserve">
• Ansøgeren favoriserer tilsyneladende bestemte tilbud.
• Indkøb opdeles for at komme under udbudsgrænsen
• Ansøger og leverandør deler adresse. Øvrige tilbud kommer fra søsterselskaber eller selskaber, der ikke kan levere ydelsen. 
• Ansøgeren splitter tilbud op for at komme under udbudsgrænsen.  
• Tilbud mangler brevhoved eller ser på anden måde hjemmelavede ud. 
• Accept af for sent indkomne bud.
• Tilbud ændres efter afgivelsen. 
• Usædvanlige høje priser for varer eller ydelser
Se flere eksempler i ABC instruks under emnet "svig" og 
"Udbudsregler".</t>
    </r>
  </si>
  <si>
    <t>Har ansøgeren overholdt de nationale udbudsregler?</t>
  </si>
  <si>
    <t>Har ansøger overholdt EU´s udbudsregler?</t>
  </si>
  <si>
    <t>Er ansøger omfattet af EU´s udbudsregler?</t>
  </si>
  <si>
    <t>Jf. Skema 1
Du skal udfylde de relevante afsnit i EU-udbudstjeklisten. 
Tjeklisten finder du på Intranettet under "Udbud, tilbud og rimelige priser".
Det udfyldte skema sender du til "Support.
Sagen skal ligge i bero indtil "Support" har behandlet materialet og er vendt tilbage med en afgørelse.</t>
  </si>
  <si>
    <r>
      <rPr>
        <b/>
        <i/>
        <sz val="11"/>
        <color theme="1"/>
        <rFont val="Verdana"/>
        <family val="2"/>
      </rPr>
      <t>Når EU-tjeklisten kommer retur fra "Support":</t>
    </r>
    <r>
      <rPr>
        <i/>
        <sz val="11"/>
        <color theme="1"/>
        <rFont val="Verdana"/>
        <family val="2"/>
      </rPr>
      <t xml:space="preserve">
Hvis "Support" vurderer  at reglerne ikke er overholdt, skal de tilskudsberettigede udgifter,  som er omfattet af udbudsreglerne nedsættes. </t>
    </r>
    <r>
      <rPr>
        <b/>
        <i/>
        <sz val="11"/>
        <color theme="1"/>
        <rFont val="Verdana"/>
        <family val="2"/>
      </rPr>
      <t>Det er kun de udgifter som er omfattet af udbudsreglerne som skal sanktioneres.</t>
    </r>
    <r>
      <rPr>
        <i/>
        <sz val="11"/>
        <color theme="1"/>
        <rFont val="Verdana"/>
        <family val="2"/>
      </rPr>
      <t xml:space="preserve">
</t>
    </r>
    <r>
      <rPr>
        <b/>
        <i/>
        <sz val="11"/>
        <color theme="1"/>
        <rFont val="Verdana"/>
        <family val="2"/>
      </rPr>
      <t>Support fastsætter sanktionen
Svaret fra "Support" skal vedhæftes på sagen og du skal notere i "sagsbehandlerens bemærkninger" hvad der er sket</t>
    </r>
  </si>
  <si>
    <t>Ø. Kontrol</t>
  </si>
  <si>
    <t>Ø-1</t>
  </si>
  <si>
    <t>Ø-2</t>
  </si>
  <si>
    <t>Er sagen udtaget til kontrol?</t>
  </si>
  <si>
    <t>X. Likviditetsbillede</t>
  </si>
  <si>
    <t>V. Særlige betingelser og vilkår</t>
  </si>
  <si>
    <t>NEJ</t>
  </si>
  <si>
    <t>** For forsyningsvirksomheder (eksempelvis biogas) gælder andre regler og tærskelværdier. Se ”pixi udvidet” eller vejledning.</t>
  </si>
  <si>
    <t xml:space="preserve">Statslige
JA:
</t>
  </si>
  <si>
    <t>Over 300.000 kr.: 
Minimum to underhåndsbud, jf. tilbudsloven.</t>
  </si>
  <si>
    <t xml:space="preserve">Over 3.000.000 kr.: 
Sendes i offentlig eller begrænset licitation, jf. tilbudsloven.
</t>
  </si>
  <si>
    <t xml:space="preserve">                                                                                                   
</t>
  </si>
  <si>
    <t xml:space="preserve">Over EU’s grænseværdi 
(nu 968.383 kr.)
I EU udbud jf. udbudsdirektivet
</t>
  </si>
  <si>
    <t>Over EU’s grænseværdi 
(nu 968.383 kr. )
 I EU udbud jf. udbudsdirektivet</t>
  </si>
  <si>
    <t>Over EU’s grænseværdi (nu 1.541.715 kr.)
I EU udbud jf. udbudsdirektivet</t>
  </si>
  <si>
    <t xml:space="preserve">Over EU’s grænseværdi (nu 1.541.715 kr. ) 
I EU udbud jf. udbudsdirektivet
</t>
  </si>
  <si>
    <t>Over EU’s grænseværdi (nu 38.624.809 kr.)
I EU udbud jf. udbudsdirektivet</t>
  </si>
  <si>
    <t xml:space="preserve">Over EU’s grænseværdi 
(nu 38.624.809 kr.)
I EU udbud jf. udbudsdirektivet 
</t>
  </si>
  <si>
    <t xml:space="preserve">Over EU’s grænseværdi (nu 38.624.809 kr.)
I EU udbud jf. udbudsdirektivet 
(Men kun hvis det offentlige tilskud er mere end 50 %)
</t>
  </si>
  <si>
    <t xml:space="preserve">Ikke omfattet 
</t>
  </si>
  <si>
    <t>Husk at tjekke de gældende regler på tilsagnstidspunktet</t>
  </si>
  <si>
    <t>Ansøger er:
(Sæt kryds )
**</t>
  </si>
  <si>
    <t xml:space="preserve">Offentligretsligt organ (Regionale og kommunale myndigheder, LAG, Universitet osv.)                                                                                 JA:
</t>
  </si>
  <si>
    <t>Investering, Udvikling og Tønder</t>
  </si>
  <si>
    <t>SB1 initialer:</t>
  </si>
  <si>
    <r>
      <t xml:space="preserve">Hvis udbetaling vedr. Slutudbetaling, afkryds  og sagsbehandlingen springer til afsnit B </t>
    </r>
    <r>
      <rPr>
        <b/>
        <i/>
        <sz val="11"/>
        <color theme="1"/>
        <rFont val="Verdana"/>
        <family val="2"/>
      </rPr>
      <t xml:space="preserve">”CVR. oplysninger”.
Hvis udbetaling vedr. rate, svar på spørgsmål </t>
    </r>
    <r>
      <rPr>
        <b/>
        <i/>
        <sz val="11"/>
        <rFont val="Verdana"/>
        <family val="2"/>
      </rPr>
      <t>A7</t>
    </r>
  </si>
  <si>
    <r>
      <t xml:space="preserve">Kan du bekræfte, at ansøger </t>
    </r>
    <r>
      <rPr>
        <b/>
        <u/>
        <sz val="11"/>
        <rFont val="Verdana"/>
        <family val="2"/>
      </rPr>
      <t>ikke</t>
    </r>
    <r>
      <rPr>
        <b/>
        <sz val="11"/>
        <rFont val="Verdana"/>
        <family val="2"/>
      </rPr>
      <t xml:space="preserve"> tidligere har fået tilsagn til samme projekt?</t>
    </r>
  </si>
  <si>
    <r>
      <t xml:space="preserve">Har </t>
    </r>
    <r>
      <rPr>
        <b/>
        <sz val="11"/>
        <rFont val="Verdana"/>
        <family val="2"/>
      </rPr>
      <t>ansøgeren gennemført projektet, som angivet i tilsagnet eller med senere ændringer?</t>
    </r>
    <r>
      <rPr>
        <sz val="11"/>
        <color rgb="FF00B050"/>
        <rFont val="Verdana"/>
        <family val="2"/>
      </rPr>
      <t> </t>
    </r>
  </si>
  <si>
    <t xml:space="preserve">Tjek i bilagsoversigten om alle faktura er udstedt og betalt indenfor projektperioden.
Ved anmodning om udbetaling modtaget efter 1. juni 2015 kan faktura være betalt efter projektperioden, dog skal den være betalt, inden anmodning om udbetaling sendes ind.
</t>
  </si>
  <si>
    <r>
      <rPr>
        <i/>
        <sz val="11"/>
        <color theme="1"/>
        <rFont val="Verdana"/>
        <family val="2"/>
      </rPr>
      <t>Ansøgeren skal udspecificere alle udgiftsposter tilstrækkeligt, dvs. angive hvad der er købt. 
(det betyder, at der ikke må stå fx diverse eller udstyr, hvor det ikke fremgår specifikt hvad fakturaen indeholder).  
Du skal også tjekke om der er usædvanlige posteringstekster, manglende oplysninger etc.
OBS! Tjek fakturaen inden du rykker ansøgeren for oplysn</t>
    </r>
    <r>
      <rPr>
        <i/>
        <sz val="11"/>
        <rFont val="Verdana"/>
        <family val="2"/>
      </rPr>
      <t>inger. Det kan fremgå af fakturaen, hvad ansøgeren har købt. Hvis fakturaen ikke er udspecificeret, er der måske en kontrakt med oplysningerne! Vi kan kun godkende at specifikationen kommer fra tilbuddet, hvis der i fakturaen står "jf. tilbud".</t>
    </r>
  </si>
  <si>
    <r>
      <t xml:space="preserve">I projekter med op til 30 bilag, skal </t>
    </r>
    <r>
      <rPr>
        <b/>
        <i/>
        <u/>
        <sz val="11"/>
        <color theme="1"/>
        <rFont val="Verdana"/>
        <family val="2"/>
      </rPr>
      <t>alle</t>
    </r>
    <r>
      <rPr>
        <i/>
        <sz val="11"/>
        <color theme="1"/>
        <rFont val="Verdana"/>
        <family val="2"/>
      </rPr>
      <t xml:space="preserve"> bilag kontrolleres.
Du skal udfylde ”Bilagskontrolskema” 
Alle bilag angives i skemaet under de enkelte omkostningsarter.
</t>
    </r>
    <r>
      <rPr>
        <i/>
        <sz val="11"/>
        <color rgb="FF92D050"/>
        <rFont val="Verdana"/>
        <family val="2"/>
      </rPr>
      <t xml:space="preserve">
</t>
    </r>
    <r>
      <rPr>
        <i/>
        <sz val="11"/>
        <rFont val="Verdana"/>
        <family val="2"/>
      </rPr>
      <t>Lønseddel betragtes som et enkelt bilag.</t>
    </r>
  </si>
  <si>
    <t xml:space="preserve">Tjek fakturaen og bilagsoversigten
Fakturaen skal være udstedt til tilsagnshaveren. Fakturaen skal også være udstedt fra et andet CVR.nr. end tilsagnshaveren.
Tjek fakturaen og bilagsoversigten, at navnet under ”Faktura udsteder” ikke er den samme som tilsagnshaver. 
Vær især opmærksom på udgifter som ”varer fra eget lager” og udgifter udstedt af Kommunens underafdelinger (p-nr.), hvis ansøger er en Kommune. 
</t>
  </si>
  <si>
    <r>
      <t xml:space="preserve">Der kan </t>
    </r>
    <r>
      <rPr>
        <b/>
        <i/>
        <u/>
        <sz val="11"/>
        <color theme="1"/>
        <rFont val="Verdana"/>
        <family val="2"/>
      </rPr>
      <t>ikke</t>
    </r>
    <r>
      <rPr>
        <i/>
        <sz val="11"/>
        <color theme="1"/>
        <rFont val="Verdana"/>
        <family val="2"/>
      </rPr>
      <t xml:space="preserve"> gives tilskud til driftsudgifter.  
Tjek, at der ikke er medtaget udgifter til drift, da der ikke gives tilskud til driftsudgifter. Typiske driftsudgifter er husleje, renter, abonnementer, porto, el. (se ABC)
Se ABC instruks under emnet ”driftsudgifter” </t>
    </r>
  </si>
  <si>
    <t>Tjek finansiering i anmodning om udbetalingen, som beskriver, hvordan projektet er finansieret.
OBS! Hvis der er tale om privatfinansiering skal dette ikke specificeres. 
Se ABC instruks under emnet ”Finansieringsplan”
Se lister over fonde hvis midler kan indgå som offentlig medfinansiering under ”Fonde, midler fra fonde” i ABC instruks.</t>
  </si>
  <si>
    <t>Kan udgiften dokumenteres af projektkontrakter/
aktivitetsbeskrivelser/aftale om projekttilknytning for medarbejderne?</t>
  </si>
  <si>
    <t>Der skal være lønsedler for alle medarbejdere som er ansat på projektet og lønsedlerne skal dække hele perioden, som de har arbejdet på projektet.
Hvis en ansat kun har arbejdet på projektet i 3 måneder, skal der ligge lønsedler for disse måneder.</t>
  </si>
  <si>
    <r>
      <t xml:space="preserve"> Tjek om arbejdsbeskrivelsen fremgår af fakturaen dvs. kort hvad konsulenten har udført. 
Arbejdsbeskrivelsen skal specificeres i en sådan grad, at vi kan relatere konsulenten til projektet. 
Ved gamle tilsagn, hvor det ikke fremgår, at fakturaen skal indeholde en arbejdsbeskrivelse, skal ansøgeren sende en kort redegørelse fra konsulenten, for det udførte arbejde.  
Det skal være </t>
    </r>
    <r>
      <rPr>
        <b/>
        <i/>
        <sz val="11"/>
        <color theme="1"/>
        <rFont val="Verdana"/>
        <family val="2"/>
      </rPr>
      <t>konsulenten</t>
    </r>
    <r>
      <rPr>
        <i/>
        <sz val="11"/>
        <color theme="1"/>
        <rFont val="Verdana"/>
        <family val="2"/>
      </rPr>
      <t xml:space="preserve"> som har skrevet denne redegørelse.
Evt. kontrakt kan vedlægges sammen med fakturaen.</t>
    </r>
  </si>
  <si>
    <t>Hvis 'Ja' afkryds og fortsæt sagsbehandlingen
Hvis 'Nej', afkryds og fortsæt til næste afsnit.</t>
  </si>
  <si>
    <t>Særlige betingelser og vilkår:
Ikke relevant:</t>
  </si>
  <si>
    <t>Hvis 'Ja', afkryds og fortsæt sagsbehandlingen
Hvis 'Nej', anmod ansøger om dokumentation for opfyldelse af de særlige betingelser eller vilkår.
Hvis ansøger ikke er i stand til at opfylde betingelserne skal du sende sagen til Support som vil afgøre sagen.</t>
  </si>
  <si>
    <t>Hvis tilskudsmodtager fx har placeret udgifter til konsulenter under omkostningsarten materialer, skal SB placere konsulentudgifter korrekt under omkostningsarten konsulent. Det gælder alle kolonner.</t>
  </si>
  <si>
    <r>
      <t xml:space="preserve">Er budgetposterne i kolonnen </t>
    </r>
    <r>
      <rPr>
        <b/>
        <sz val="11"/>
        <color rgb="FFFF0000"/>
        <rFont val="Verdana"/>
        <family val="2"/>
      </rPr>
      <t>”ønskede omkostninger”</t>
    </r>
    <r>
      <rPr>
        <b/>
        <sz val="11"/>
        <color theme="1"/>
        <rFont val="Verdana"/>
        <family val="2"/>
      </rPr>
      <t xml:space="preserve"> udfyldt korrekt?</t>
    </r>
  </si>
  <si>
    <r>
      <t>Har du gennemgået udbudsskemaet,</t>
    </r>
    <r>
      <rPr>
        <sz val="11"/>
        <color theme="1"/>
        <rFont val="Verdana"/>
        <family val="2"/>
      </rPr>
      <t> s</t>
    </r>
    <r>
      <rPr>
        <b/>
        <sz val="11"/>
        <color theme="1"/>
        <rFont val="Verdana"/>
        <family val="2"/>
      </rPr>
      <t>kema 1?</t>
    </r>
  </si>
  <si>
    <t xml:space="preserve">Hvis 'Ja', afkryds og fortsæt sagsbehandlingen
Hvis 'Nej', Skal du gennemgå udbudsskema, for at fastslå om projektet er omfattet af udbudsreglerne.
</t>
  </si>
  <si>
    <t>Udvikling og investering</t>
  </si>
  <si>
    <t>Hvis der er godkendt en projekt/budgetændring, skal du tjekke om de ændrede udgifter er afholdt og betalt efter godkendelse af ændring.</t>
  </si>
  <si>
    <t xml:space="preserve">Ikke relevant hvis projektet er støttet 100% af os. 
Tjek i bekendtgørelsen om der er "et loft" for hvor meget vores og anden off. støtte må dække. 
 </t>
  </si>
  <si>
    <t>Ø-3</t>
  </si>
  <si>
    <t xml:space="preserve">Hvis sagen har været til kontrol.  Er det en 'Ok' kontrolrapport? </t>
  </si>
  <si>
    <t>Investering, Udvikling, EHFF og Tønder</t>
  </si>
  <si>
    <t>I.  Afsyningsrapporten ved slutudbetaling</t>
  </si>
  <si>
    <t>Udvikling, EHFF og Tønder</t>
  </si>
  <si>
    <t>Er de særlige betingelser/vilkår opfyldt?</t>
  </si>
  <si>
    <t xml:space="preserve">Er der tale om indlysende fejl?
</t>
  </si>
  <si>
    <t>Har ansøgeren "skiltet" korrekt iht. tilsagnet?  </t>
  </si>
  <si>
    <t>Skal der på grund af manglende "skiltning" sanktioneres?  </t>
  </si>
  <si>
    <t>Hvis ´Nej´ afkryds og fortsæt sagsbehandling. 
Hvis ´Ja´ anfør i bemærkningsfeltet efter hvilke regler dvs. de nævnte retningslinjer (”Ubetydelige fejl” og ”Alle andre fejl”) du har sanktioneret og hvorfor. Anfør sanktionsbeløbet og husk at overfør beløbet i BTAS (likviditetsbillede).
Husk begrundelsen for, at der er fratrukket udgifter ud og eller sanktioneret i udbetalingsbrevet.</t>
  </si>
  <si>
    <t>U1. Skiltning skolefrugt</t>
  </si>
  <si>
    <t>U1-1</t>
  </si>
  <si>
    <t xml:space="preserve">Hvis ´Ja´ afkryds og fortsæt sagsbehandling. </t>
  </si>
  <si>
    <t>U1-2</t>
  </si>
  <si>
    <t>Har ansøger skiltet korrekt?</t>
  </si>
  <si>
    <t>Se tilsagnets budget.</t>
  </si>
  <si>
    <r>
      <rPr>
        <i/>
        <sz val="12"/>
        <rFont val="Verdana"/>
        <family val="2"/>
      </rPr>
      <t xml:space="preserve">Hvis kontrolløren har bemærkninger til rapporten, så er rapporten </t>
    </r>
    <r>
      <rPr>
        <b/>
        <i/>
        <u/>
        <sz val="12"/>
        <rFont val="Verdana"/>
        <family val="2"/>
      </rPr>
      <t>ikke</t>
    </r>
    <r>
      <rPr>
        <i/>
        <sz val="12"/>
        <rFont val="Verdana"/>
        <family val="2"/>
      </rPr>
      <t xml:space="preserve"> en "ok rapport".
Forhold dig til kontrollørens bemærkninger.
Hvis der er alvorlige bemærkninger, skal du vurdere om hele tilskuddet skal bortfalde. </t>
    </r>
    <r>
      <rPr>
        <i/>
        <sz val="12"/>
        <color rgb="FF00B050"/>
        <rFont val="Verdana"/>
        <family val="2"/>
      </rPr>
      <t xml:space="preserve">
</t>
    </r>
  </si>
  <si>
    <t>K.  Faktureringsperiode og betalingsperiode</t>
  </si>
  <si>
    <t>Akt. Nr. godkendelse:</t>
  </si>
  <si>
    <t>Bilags nr.:</t>
  </si>
  <si>
    <r>
      <t xml:space="preserve">Der kan </t>
    </r>
    <r>
      <rPr>
        <b/>
        <i/>
        <u/>
        <sz val="11"/>
        <color theme="1"/>
        <rFont val="Verdana"/>
        <family val="2"/>
      </rPr>
      <t xml:space="preserve">ikke </t>
    </r>
    <r>
      <rPr>
        <i/>
        <sz val="11"/>
        <color theme="1"/>
        <rFont val="Verdana"/>
        <family val="2"/>
      </rPr>
      <t xml:space="preserve">gives tilskud til brugt udstyr.
Tjek, at der ikke er medtaget udgifter til </t>
    </r>
    <r>
      <rPr>
        <b/>
        <i/>
        <sz val="11"/>
        <color theme="1"/>
        <rFont val="Verdana"/>
        <family val="2"/>
      </rPr>
      <t>brugt udstyr.</t>
    </r>
    <r>
      <rPr>
        <i/>
        <sz val="11"/>
        <color theme="1"/>
        <rFont val="Verdana"/>
        <family val="2"/>
      </rPr>
      <t xml:space="preserve"> Der gives ikke tilskud til brugt udstyr, med mindre dette er godkendt ved tilsagnsgivning. 
Tjek om fakturaerne er udstedt af fx en genbrugsforretning, Laurits.com. eller om det fremgår af bilagsoversigten, at der er tale om brugt udstyr.  
Se ABC instruks under emnet ”brugt udstyr”.</t>
    </r>
  </si>
  <si>
    <t xml:space="preserve">Der gives tilskud til gebyrer og lignede omkostninger som er nødvendige for projektet, og som ikke er undtaget i bekendtgørelsens liste over ikke-tilskudsberettigede udgifter.  
Tjek, at der ikke er medtaget fx kortgebyrer eller andre bankgebyrer, da de er driftsudgifter.
Der gives ikke tilskud til gebyrer som er tilsagnshavers løbende driftsomkostninger.
Derimod er miljøtillæg og energitillæg udtryk for leverandørens udgifter, og er dermed tilskudsberettigede, hvis de er nødvendige og relateret til projektet.
</t>
  </si>
  <si>
    <t xml:space="preserve">Beder ansøger om tilskud til løn til personale? </t>
  </si>
  <si>
    <t>Beder ansøger om tilskud til rejseudgifter til tilsagnshavers personale?</t>
  </si>
  <si>
    <t xml:space="preserve">
Dokumentation ved fuld bilagskontrol kan være:
-Flybillet
-Togbillet
-Kørselsregnskab
Kørselsregnskabet skal indeholde:
*Dato for hvornår kørslen er foretaget
*Formålet med kørslen, fx møde med samarbejdspartner
*Information om hvem der har kørt
*Adresser på hvorfra kørslen starter og slutter
*Antallet af km der er kørt
Lønseddel er ikke dokumentation nok, med mindre at kørslen er udspecificeret med ovenstående data.
</t>
  </si>
  <si>
    <t>P1</t>
  </si>
  <si>
    <r>
      <t xml:space="preserve">Tjek om tilladelsen vedr. den rigtige tilsagnshaver, adresse og tidsperiode. Tilladelsen skal vedr. projektet. 
Du skal kontrollere, om det fremgår af tilladelsen, at investeringen kan gennemføres indenfor projektperioden og opretholdes i hele opretholdelsesperioden.
Eks. Tilladelse må </t>
    </r>
    <r>
      <rPr>
        <b/>
        <i/>
        <sz val="11"/>
        <color theme="1"/>
        <rFont val="Verdana"/>
        <family val="2"/>
      </rPr>
      <t xml:space="preserve">ikke </t>
    </r>
    <r>
      <rPr>
        <i/>
        <sz val="11"/>
        <color theme="1"/>
        <rFont val="Verdana"/>
        <family val="2"/>
      </rPr>
      <t xml:space="preserve">gives i begrænset periode (forsøgsperiode) der er kortere end projektperioden og opretholdelsesperioden.  
OBS! Udgiften til tilladelser er ikke støtteberettiget.
</t>
    </r>
    <r>
      <rPr>
        <i/>
        <sz val="11"/>
        <color rgb="FFFF0000"/>
        <rFont val="Verdana"/>
        <family val="2"/>
      </rPr>
      <t xml:space="preserve">Svig: </t>
    </r>
    <r>
      <rPr>
        <i/>
        <sz val="11"/>
        <rFont val="Verdana"/>
        <family val="2"/>
      </rPr>
      <t xml:space="preserve">Her opstår svig, hvis tilladelser ser falske ud.
Se ABC instruks under emnet "svig" og 
"Offentlige tilladelser".
</t>
    </r>
  </si>
  <si>
    <t>Hvis 'Nej', fortsæt sagsbehandling.
Hvis 'Ja', noter i sagsbehandlers bemærkninger, hvis du har rykket en udgift.</t>
  </si>
  <si>
    <r>
      <t xml:space="preserve">Summen af beløbene i kolonnen ”ønsket udbetaling” skal svare nøjagtigt til det beløb, som tilskudsmodtager har angivet i udbetalingsanmodningen som ønsket udbetalt.
</t>
    </r>
    <r>
      <rPr>
        <b/>
        <i/>
        <u/>
        <sz val="11"/>
        <color theme="1"/>
        <rFont val="Verdana"/>
        <family val="2"/>
      </rPr>
      <t xml:space="preserve">
T</t>
    </r>
    <r>
      <rPr>
        <i/>
        <sz val="11"/>
        <color theme="1"/>
        <rFont val="Verdana"/>
        <family val="2"/>
      </rPr>
      <t xml:space="preserve">ilskudsprocenten sættes </t>
    </r>
    <r>
      <rPr>
        <b/>
        <i/>
        <u/>
        <sz val="11"/>
        <color theme="1"/>
        <rFont val="Verdana"/>
        <family val="2"/>
      </rPr>
      <t>altid</t>
    </r>
    <r>
      <rPr>
        <i/>
        <sz val="11"/>
        <color theme="1"/>
        <rFont val="Verdana"/>
        <family val="2"/>
      </rPr>
      <t xml:space="preserve"> til den samme procent, som er angivet i tilsagnet – det gælder alle kolonner i likviditetsbilledet.
Hvis tilskudsmodtagers faktiske udgifter er højere end tilskudsgrundlaget i tilsagnet, og han kun beder om det beløb udbetalt, som han maksimalt kan få ifølge tilsagnet, skal beløbene i kolonnen ”ønskede støtteberettigede omk.” rettes ned og procenten bevares. Se regneeksempel i undervisningsmaterialet. 
</t>
    </r>
  </si>
  <si>
    <r>
      <t xml:space="preserve">Undersøg om der er givet tilsagn til udgiften (med rødt tal i kolonnen </t>
    </r>
    <r>
      <rPr>
        <i/>
        <sz val="11"/>
        <color rgb="FFFF0000"/>
        <rFont val="Verdana"/>
        <family val="2"/>
      </rPr>
      <t>”Til udbetaling”</t>
    </r>
    <r>
      <rPr>
        <i/>
        <sz val="11"/>
        <color theme="1"/>
        <rFont val="Verdana"/>
        <family val="2"/>
      </rPr>
      <t>)</t>
    </r>
    <r>
      <rPr>
        <i/>
        <sz val="11"/>
        <color rgb="FFFF0000"/>
        <rFont val="Verdana"/>
        <family val="2"/>
      </rPr>
      <t xml:space="preserve"> </t>
    </r>
    <r>
      <rPr>
        <i/>
        <sz val="11"/>
        <color theme="1"/>
        <rFont val="Verdana"/>
        <family val="2"/>
      </rPr>
      <t xml:space="preserve">ved at se om udgiften findes i kolonnen </t>
    </r>
    <r>
      <rPr>
        <i/>
        <sz val="11"/>
        <color rgb="FFFF0000"/>
        <rFont val="Verdana"/>
        <family val="2"/>
      </rPr>
      <t>”Tilsagn”</t>
    </r>
    <r>
      <rPr>
        <i/>
        <sz val="11"/>
        <color theme="1"/>
        <rFont val="Verdana"/>
        <family val="2"/>
      </rPr>
      <t xml:space="preserve">.
Du må </t>
    </r>
    <r>
      <rPr>
        <b/>
        <i/>
        <sz val="11"/>
        <color theme="1"/>
        <rFont val="Verdana"/>
        <family val="2"/>
      </rPr>
      <t>kun</t>
    </r>
    <r>
      <rPr>
        <i/>
        <sz val="11"/>
        <color theme="1"/>
        <rFont val="Verdana"/>
        <family val="2"/>
      </rPr>
      <t xml:space="preserve"> udbetale tilskud til udgifter, som fremgår af tilsagnet. Du må </t>
    </r>
    <r>
      <rPr>
        <b/>
        <i/>
        <u/>
        <sz val="11"/>
        <color theme="1"/>
        <rFont val="Verdana"/>
        <family val="2"/>
      </rPr>
      <t>ikke</t>
    </r>
    <r>
      <rPr>
        <i/>
        <sz val="11"/>
        <color theme="1"/>
        <rFont val="Verdana"/>
        <family val="2"/>
      </rPr>
      <t xml:space="preserve"> udbetale tilskud til udgifter, som der ikke er givet tilsagn om tilskud til, heller ikke selv om udgiften fremgår som tilskudsberettiget i bekendtgørelsen. 
</t>
    </r>
  </si>
  <si>
    <r>
      <t xml:space="preserve">Tilskudsprocenten sættes i alle kolonner til den tilskudsprocent, der er angivet i tilsagnet. 
Skal beløbet nedskrives, skal det ske i kolonnerne ”ønskede støtteberettigede udgifter” og ”støtteberettigede udgifter” og </t>
    </r>
    <r>
      <rPr>
        <b/>
        <i/>
        <sz val="11"/>
        <color theme="1"/>
        <rFont val="Verdana"/>
        <family val="2"/>
      </rPr>
      <t>ikke i procentkolonnen.</t>
    </r>
    <r>
      <rPr>
        <i/>
        <sz val="11"/>
        <color theme="1"/>
        <rFont val="Verdana"/>
        <family val="2"/>
      </rPr>
      <t xml:space="preserve">
Hvis tilsagnshaver har bedt om udbetaling til en højere procent end angivet i tilsagnet, skal denne procent angives i 3. kolonne, men det er meget vigtigt, at rette procenten i 6. kolonne til tilskudsprocenten i tilsagnet!
Ansøgeren må ikke modtage en højere medfinansieringssats end den, der er fastsat i tilsagnet.  </t>
    </r>
  </si>
  <si>
    <r>
      <t>De enkelte omkostningsarter må i</t>
    </r>
    <r>
      <rPr>
        <b/>
        <i/>
        <u/>
        <sz val="11"/>
        <color theme="1"/>
        <rFont val="Verdana"/>
        <family val="2"/>
      </rPr>
      <t>kke</t>
    </r>
    <r>
      <rPr>
        <i/>
        <sz val="11"/>
        <color theme="1"/>
        <rFont val="Verdana"/>
        <family val="2"/>
      </rPr>
      <t xml:space="preserve"> overskrides med mere end 10 %.
Sammenlign de røde tal i kolonnen ”Resttilsagn” med tallene i kolonnen ”Tilsagn”. Udgør nogle røde resttilsagn mere end 10 % af tilsagnet?
</t>
    </r>
  </si>
  <si>
    <r>
      <rPr>
        <b/>
        <u/>
        <sz val="11"/>
        <color theme="1"/>
        <rFont val="Verdana"/>
        <family val="2"/>
      </rPr>
      <t>Hvis</t>
    </r>
    <r>
      <rPr>
        <b/>
        <sz val="11"/>
        <color theme="1"/>
        <rFont val="Verdana"/>
        <family val="2"/>
      </rPr>
      <t xml:space="preserve"> udgifter ikke er tilskudsberettigede, og/eller hvis udgifter er reduceret, har du angivet en fyldestgørende begrundelse, samt henvist til lovgrundlag?</t>
    </r>
  </si>
  <si>
    <t>Se tilsagnet om der gives tilskud til overhead.
Gives der ikke tilskud til overhead, trækkes det ud af udbetalingen.</t>
  </si>
  <si>
    <t xml:space="preserve">Tjek tilsagnsbrevet og evt. senere ændringer.
Udgifter til eksterne konsulenter kan godkendes:
Hvis der er tale om udgifter til personer, der ikke er ansat i ansøgers virksomhed/organisation (et andet CVR nr. end ansøgeren). 
Ansøger kan ikke selv være konsulent på projektet og få tilskud til konsulentydelser.
OBS! Vær opmærksom på, at konsulentydelsen kan være placeret under andre omkostningsarter fx formidling.
</t>
  </si>
  <si>
    <r>
      <t xml:space="preserve">Hvornår </t>
    </r>
    <r>
      <rPr>
        <b/>
        <i/>
        <sz val="11"/>
        <color theme="1"/>
        <rFont val="Verdana"/>
        <family val="2"/>
      </rPr>
      <t xml:space="preserve">skal </t>
    </r>
    <r>
      <rPr>
        <i/>
        <sz val="11"/>
        <color theme="1"/>
        <rFont val="Verdana"/>
        <family val="2"/>
      </rPr>
      <t xml:space="preserve">ansøgeren høres:
Når sanktionen vil føre til, at udbetalingen reduceres til 0, eller hvis du vurderer, at der kan være tvivl om ansøgers skyld, skal ansøgeren høres, inden sagen afgøres.
</t>
    </r>
    <r>
      <rPr>
        <b/>
        <i/>
        <sz val="11"/>
        <color theme="1"/>
        <rFont val="Verdana"/>
        <family val="2"/>
      </rPr>
      <t xml:space="preserve">
</t>
    </r>
    <r>
      <rPr>
        <i/>
        <sz val="11"/>
        <color theme="1"/>
        <rFont val="Verdana"/>
        <family val="2"/>
      </rPr>
      <t xml:space="preserve">Læs mere om dette i ABC under emne "3 % reglen" underafsnit </t>
    </r>
    <r>
      <rPr>
        <b/>
        <i/>
        <sz val="11"/>
        <color theme="1"/>
        <rFont val="Verdana"/>
        <family val="2"/>
      </rPr>
      <t xml:space="preserve">"Hvornår </t>
    </r>
    <r>
      <rPr>
        <b/>
        <i/>
        <u/>
        <sz val="11"/>
        <color theme="1"/>
        <rFont val="Verdana"/>
        <family val="2"/>
      </rPr>
      <t xml:space="preserve">skal </t>
    </r>
    <r>
      <rPr>
        <b/>
        <i/>
        <sz val="11"/>
        <color theme="1"/>
        <rFont val="Verdana"/>
        <family val="2"/>
      </rPr>
      <t>ansøgeren høres"</t>
    </r>
    <r>
      <rPr>
        <i/>
        <sz val="11"/>
        <color theme="1"/>
        <rFont val="Verdana"/>
        <family val="2"/>
      </rPr>
      <t>.
Hvornår skal ansøgeren</t>
    </r>
    <r>
      <rPr>
        <b/>
        <i/>
        <sz val="11"/>
        <color theme="1"/>
        <rFont val="Verdana"/>
        <family val="2"/>
      </rPr>
      <t xml:space="preserve"> ikke</t>
    </r>
    <r>
      <rPr>
        <i/>
        <sz val="11"/>
        <color theme="1"/>
        <rFont val="Verdana"/>
        <family val="2"/>
      </rPr>
      <t xml:space="preserve"> høres:
Det er som regel ikke nødvendigt at gennemføre en høring, hvis du ud fra oplysningerne kan vurdere, at ansøgeren har været misinformeret og reglen har været uklar. 
Du kan uden videre konkludere, at ansøgeren har været uden skyld, og sagen afgøres med en udbetaling af det støtteberettigede beløb uden sanktion (dvs. udgiften fratrækkes uden sanktion),
Læs mere om reglerne i  ABC under emne "3 % reglen" underafsnit </t>
    </r>
    <r>
      <rPr>
        <b/>
        <i/>
        <sz val="11"/>
        <color theme="1"/>
        <rFont val="Verdana"/>
        <family val="2"/>
      </rPr>
      <t xml:space="preserve">"Hvornår skal ansøgeren </t>
    </r>
    <r>
      <rPr>
        <b/>
        <i/>
        <u/>
        <sz val="11"/>
        <color theme="1"/>
        <rFont val="Verdana"/>
        <family val="2"/>
      </rPr>
      <t>ikke</t>
    </r>
    <r>
      <rPr>
        <b/>
        <i/>
        <sz val="11"/>
        <color theme="1"/>
        <rFont val="Verdana"/>
        <family val="2"/>
      </rPr>
      <t xml:space="preserve"> høres"</t>
    </r>
    <r>
      <rPr>
        <i/>
        <sz val="11"/>
        <color theme="1"/>
        <rFont val="Verdana"/>
        <family val="2"/>
      </rPr>
      <t>.</t>
    </r>
  </si>
  <si>
    <r>
      <t xml:space="preserve">Hvornår </t>
    </r>
    <r>
      <rPr>
        <b/>
        <i/>
        <sz val="11"/>
        <rFont val="Verdana"/>
        <family val="2"/>
      </rPr>
      <t xml:space="preserve">skal </t>
    </r>
    <r>
      <rPr>
        <i/>
        <sz val="11"/>
        <rFont val="Verdana"/>
        <family val="2"/>
      </rPr>
      <t xml:space="preserve">ansøgeren høres:
Når sanktionen vil føre til, at udbetalingen reduceres til 0, eller hvis du vurderer, at der kan være tvivl om ansøgers skyld, skal ansøgeren høres, inden sagen afgøres.
</t>
    </r>
    <r>
      <rPr>
        <b/>
        <i/>
        <sz val="11"/>
        <rFont val="Verdana"/>
        <family val="2"/>
      </rPr>
      <t xml:space="preserve">
</t>
    </r>
    <r>
      <rPr>
        <i/>
        <sz val="11"/>
        <rFont val="Verdana"/>
        <family val="2"/>
      </rPr>
      <t xml:space="preserve">Læs mere om dette i ABC under emne "10 % reglen" underafsnit </t>
    </r>
    <r>
      <rPr>
        <b/>
        <i/>
        <sz val="11"/>
        <rFont val="Verdana"/>
        <family val="2"/>
      </rPr>
      <t xml:space="preserve">"Hvornår </t>
    </r>
    <r>
      <rPr>
        <b/>
        <i/>
        <u/>
        <sz val="11"/>
        <rFont val="Verdana"/>
        <family val="2"/>
      </rPr>
      <t xml:space="preserve">skal </t>
    </r>
    <r>
      <rPr>
        <b/>
        <i/>
        <sz val="11"/>
        <rFont val="Verdana"/>
        <family val="2"/>
      </rPr>
      <t>ansøgeren høres"</t>
    </r>
    <r>
      <rPr>
        <i/>
        <sz val="11"/>
        <rFont val="Verdana"/>
        <family val="2"/>
      </rPr>
      <t>.
Hvornår skal ansøgeren</t>
    </r>
    <r>
      <rPr>
        <b/>
        <i/>
        <sz val="11"/>
        <rFont val="Verdana"/>
        <family val="2"/>
      </rPr>
      <t xml:space="preserve"> ikke</t>
    </r>
    <r>
      <rPr>
        <i/>
        <sz val="11"/>
        <rFont val="Verdana"/>
        <family val="2"/>
      </rPr>
      <t xml:space="preserve"> høres:
Det er som regel ikke nødvendigt at gennemføre en høring, hvis du ud fra oplysningerne kan vurdere, at ansøgeren har været misinformeret og reglen har været uklar..
Du kan uden videre konkludere, at ansøgeren har været uden skyld, og sagen afgøres med en udbetaling af det støtteberettigede beløb uden sanktion (dvs. udgiften fratrækkes uden sanktion),
Læs mere om reglerne i  ABC under emne "10 % reglen" underafsnit </t>
    </r>
    <r>
      <rPr>
        <b/>
        <i/>
        <sz val="11"/>
        <rFont val="Verdana"/>
        <family val="2"/>
      </rPr>
      <t xml:space="preserve">"Hvornår skal ansøgeren </t>
    </r>
    <r>
      <rPr>
        <b/>
        <i/>
        <u/>
        <sz val="11"/>
        <rFont val="Verdana"/>
        <family val="2"/>
      </rPr>
      <t>ikke</t>
    </r>
    <r>
      <rPr>
        <b/>
        <i/>
        <sz val="11"/>
        <rFont val="Verdana"/>
        <family val="2"/>
      </rPr>
      <t xml:space="preserve"> høres"</t>
    </r>
    <r>
      <rPr>
        <i/>
        <sz val="11"/>
        <rFont val="Verdana"/>
        <family val="2"/>
      </rPr>
      <t>.</t>
    </r>
  </si>
  <si>
    <t>Grænseværdier for nationale og EU tilbud/udbud - gældende for udgifter afholdt indtil 31. december 2015.</t>
  </si>
  <si>
    <r>
      <t xml:space="preserve">Er betalings-dokumentation vedlagt for de kontrollerede bilag? </t>
    </r>
    <r>
      <rPr>
        <sz val="11"/>
        <color theme="1"/>
        <rFont val="Verdana"/>
        <family val="2"/>
      </rPr>
      <t> </t>
    </r>
  </si>
  <si>
    <t>Er der i de kontrollerede bilag tale om driftsudgifter?</t>
  </si>
  <si>
    <t>Er der i de kontrollerede udgifter tale om brugt udstyr?</t>
  </si>
  <si>
    <t xml:space="preserve">Er der i de kontrollerede bilag angivet kreditnotaer og fakturarabatter? </t>
  </si>
  <si>
    <t>Er der i de kontrollerede bilag anført omposteringsbilag (interne omposteringer) på bilagsoversigten?</t>
  </si>
  <si>
    <t>Kan de kontrollerede bilag/lønudgifter dokumenteres ved lønsedler?</t>
  </si>
  <si>
    <t xml:space="preserve">Er der i de kontrollerede bilag medtaget overhead? </t>
  </si>
  <si>
    <r>
      <t>Kan lønudgiften og timeantal i de kontrollerede bilag dokumenteres af timeregnskabet?</t>
    </r>
    <r>
      <rPr>
        <sz val="11"/>
        <color theme="1"/>
        <rFont val="Times New Roman"/>
        <family val="1"/>
      </rPr>
      <t> </t>
    </r>
  </si>
  <si>
    <r>
      <t xml:space="preserve">Billetter: </t>
    </r>
    <r>
      <rPr>
        <i/>
        <sz val="11"/>
        <color theme="1"/>
        <rFont val="Verdana"/>
        <family val="2"/>
      </rPr>
      <t xml:space="preserve">(tog, bus, parkering, færge mv.) accepteres som gyldig dokumentation for både afholdt og betalt udgift. Kørselsrefusion skal opfylde gældende krav, f.eks. ”statens laveste takst”.
</t>
    </r>
    <r>
      <rPr>
        <b/>
        <i/>
        <sz val="11"/>
        <color theme="1"/>
        <rFont val="Verdana"/>
        <family val="2"/>
      </rPr>
      <t>Bil:</t>
    </r>
    <r>
      <rPr>
        <i/>
        <sz val="11"/>
        <color theme="1"/>
        <rFont val="Verdana"/>
        <family val="2"/>
      </rPr>
      <t xml:space="preserve"> Statens laveste takster skal benyttes. Der gives ikke tilskud til brændstof. Hvis ’Nej’ skal du reducere til statens laveste kørselstakst for det pågældende år der er foretaget kørsel. 
</t>
    </r>
    <r>
      <rPr>
        <b/>
        <i/>
        <sz val="11"/>
        <color theme="1"/>
        <rFont val="Verdana"/>
        <family val="2"/>
      </rPr>
      <t>Tog/bus:</t>
    </r>
    <r>
      <rPr>
        <i/>
        <sz val="11"/>
        <color theme="1"/>
        <rFont val="Verdana"/>
        <family val="2"/>
      </rPr>
      <t xml:space="preserve"> Den faktiske pris, økonomiklasse. Hvis ikke økonomiklasse, trækkes udgiften ud.
</t>
    </r>
    <r>
      <rPr>
        <b/>
        <i/>
        <sz val="11"/>
        <color theme="1"/>
        <rFont val="Verdana"/>
        <family val="2"/>
      </rPr>
      <t xml:space="preserve">
Fly:</t>
    </r>
    <r>
      <rPr>
        <i/>
        <sz val="11"/>
        <color theme="1"/>
        <rFont val="Verdana"/>
        <family val="2"/>
      </rPr>
      <t xml:space="preserve"> Billigst muligst dvs. økonomiklasse.
Hvis ikke økonomiklasse, trækkes udgiften ud.
Rejseomkostninger kan indeholde fortæring.
</t>
    </r>
    <r>
      <rPr>
        <i/>
        <sz val="11"/>
        <color theme="1"/>
        <rFont val="Verdana"/>
        <family val="2"/>
      </rPr>
      <t xml:space="preserve">
Se ABC instruks under emnet  ” Transport”</t>
    </r>
    <r>
      <rPr>
        <b/>
        <i/>
        <sz val="11"/>
        <color theme="1"/>
        <rFont val="Verdana"/>
        <family val="2"/>
      </rPr>
      <t xml:space="preserve">
</t>
    </r>
  </si>
  <si>
    <t>Omfatter de kontrollerede bilag udelukkende konsulentydelser?</t>
  </si>
  <si>
    <t>Ansøger skal medsende dokumentation for at der er "skiltet" på alt trykt materiale.  "Skiltet skal være på titelbladet. Se ABC under emnet "Skiltning og synliggørelse".
OBS! Skabelonen til det trykte materiale er ikke ok som dokumentation.
Hvis tilsagnet er givet før 1. januar 2015 gælder reglen kun, hvis vi har støttet publikationer osv.
Hvis tilsagnet er givet efter 1. januar 2015 
(dog også Miljøteknologi og Farestalde hvor ordningen åbnede  i aug. 2014), gælder reglen uanset om vi har støttet publikationer osv. eller ej.
Nye skiltningsregler for web:
LDP:
Hvis ansøgeren har et websted til erhvervsmæssig brug med tilknytning til projektet, skal ansøgeren i løbet af projektperioden informere om støtten med en kort projektbeskrivelse, herunder projektets formål og resultater, og skilte efter de gældende regler under LDP.</t>
  </si>
  <si>
    <t>Afkryds i udbudsskemaet, skema 1 i bunden af tjeklisten, i forhold til de anmeldte udgifter i budgettet. 
Se ABC instruks under emnet ” Udbud” og i sagsbehandler instruks.</t>
  </si>
  <si>
    <t xml:space="preserve">Der må ikke udbetales, før skiltningskrav er opfyldt. Hvis det er muligt at korrigere, skal ansøger have påbud om korrektion med frist på 3 uger og en rykker med yderligere frist på 3 uger.
Påbud om korrektion – ingen sanktion
Eksempler, hvor der gives påbud om korrektion er:
• Der mangler skiltning på en aktuel hjemmeside
• Skiltningen er ikke korrekt, fordi der i tilsagnsbrev eller på hjemmesiden ikke var oplyst tilstrækkeligt om reglerne 
Hvis det er muligt at korrigere, skal tilsagnshaver have påbud om at opsætte korrekt skiltning med en frist på 3 uger og en rykker med yderligere frist på 3 uger. Ved en pjece, skiltning ved en afsluttet event eller på en hjemmeside, der ikke længere er aktuel, er korrektion ikke mulig.
Der skal indsendes to fotos som dokumentation for skiltningen - ét der viser skiltet og ét hvor man kan se hvordan skiltet er placeret. (ét foto er også ok, hvis man både kan se skiltets tekst og placeringen af skiltet). Hvis det ikke sker inden for fristen, skal der sanktioneres.
Se ABC instruks under emnet ”Skiltning og synliggørelse” og ”sanktion af manglende skiltning”. </t>
  </si>
  <si>
    <t xml:space="preserve">
Se ABC instruks under emnet ”Skiltning og synliggørelse” og ”sanktion af manglende skiltning”.
Plakaten / oplysningsskiltet / pladen / tavlen skal indeholde følgende oplysninger, der skal fylde mindst 25 procent af skiltet:
• Den Europæiske Unions logo
• Miljø- og Fødevareministeriets logo (hvis det er et krav i tilsagnet)
• Følgende tekst: 
LDP: ”Den Europæiske Landbrugsfond for Udvikling af Landdistrikterne: Danmark og Europa investerer i landdistrikterne”. 
• Projekttitlen og beskrivelse af projektet 
</t>
  </si>
  <si>
    <t>Dokumenttype:</t>
  </si>
  <si>
    <t>Procesejer:</t>
  </si>
  <si>
    <t>Godkender:</t>
  </si>
  <si>
    <t>Tjeklisteansvarlig:</t>
  </si>
  <si>
    <t>Ikrafttrædelsesdato</t>
  </si>
  <si>
    <t>Dato for næste revision:</t>
  </si>
  <si>
    <t>Tjekliste BTAS</t>
  </si>
  <si>
    <r>
      <t xml:space="preserve">Grænsen for de minimis støtte:
200.000 Euro for virksomheder, foreninger og organisationer.
15.000 Euro inden for primær produktion af landbrugsprodukter.
Den samlede de minimis støtte må ikke overstige disse beløbsgrænser i en periode på 3 regnskabsår, inklusiv det år, hvor ansøgeren får tilsagnet. 
</t>
    </r>
    <r>
      <rPr>
        <b/>
        <i/>
        <sz val="11"/>
        <color theme="1"/>
        <rFont val="Verdana"/>
        <family val="2"/>
      </rPr>
      <t xml:space="preserve">
Eksempel på beregning af en periode på 3 regnskabsår:
</t>
    </r>
    <r>
      <rPr>
        <i/>
        <sz val="11"/>
        <color theme="1"/>
        <rFont val="Verdana"/>
        <family val="2"/>
      </rPr>
      <t xml:space="preserve">Ansøgeren får tilsagn den 1. februar 2011.
3 års perioden beregnes fra den 1.1. 2009 til 31.12.2011. 
Du skal tjekke om ansøgeren har i den periode overskredet grænsen for de minimis iht. de ovennævnte beløbsgrænser. </t>
    </r>
  </si>
  <si>
    <t xml:space="preserve">Forbliver timesatsen og timeantallet inden for grænserne i tilsagnsbrevet og evt. senere ændringer? </t>
  </si>
  <si>
    <t>Er timesatsen og timeantallet på de kontrollerede bilag korrekt?</t>
  </si>
  <si>
    <t>Kan du bekræfte, at ansøgers CVR nr. og adresse ikke fremgår på strukturfondslisten fra Erhvervstyrelsen?</t>
  </si>
  <si>
    <r>
      <t xml:space="preserve">Tjek om posteringsbilag eller tilsvarende dokumentation </t>
    </r>
    <r>
      <rPr>
        <i/>
        <sz val="11"/>
        <rFont val="Verdana"/>
        <family val="2"/>
      </rPr>
      <t>(som fx betalingsdokumentation fra NemKonto)</t>
    </r>
    <r>
      <rPr>
        <i/>
        <sz val="11"/>
        <color theme="1"/>
        <rFont val="Verdana"/>
        <family val="2"/>
      </rPr>
      <t xml:space="preserve"> fra ansøgerens bank er vedlagt for de kontrollerede bilag
For løn anses lønsedlen også som betalingsdokumentation.  
OBS! Udskrifter fra ansøgerens bogføringssystem er </t>
    </r>
    <r>
      <rPr>
        <b/>
        <i/>
        <u/>
        <sz val="11"/>
        <color theme="1"/>
        <rFont val="Verdana"/>
        <family val="2"/>
      </rPr>
      <t xml:space="preserve">ikke </t>
    </r>
    <r>
      <rPr>
        <i/>
        <sz val="11"/>
        <color theme="1"/>
        <rFont val="Verdana"/>
        <family val="2"/>
      </rPr>
      <t xml:space="preserve">acceptabel dokumentation. Udgifter, som alene dokumenteres via oplysninger fra ansøgeren selv, fx dagsdato kvitteringer eller interne fakturaer kan ikke godkendes.
Hvis der undtagelsesvis er foretaget kontant betaling, skal der foreligge dokumentation for betaling af beløbet (fx attestation for modtagelse af beløbet).
</t>
    </r>
    <r>
      <rPr>
        <i/>
        <sz val="11"/>
        <color rgb="FFFF0000"/>
        <rFont val="Verdana"/>
        <family val="2"/>
      </rPr>
      <t xml:space="preserve">Svig: </t>
    </r>
    <r>
      <rPr>
        <i/>
        <sz val="11"/>
        <rFont val="Verdana"/>
        <family val="2"/>
      </rPr>
      <t>Vær opmærksom på, at der</t>
    </r>
    <r>
      <rPr>
        <i/>
        <sz val="11"/>
        <color theme="1"/>
        <rFont val="Verdana"/>
        <family val="2"/>
      </rPr>
      <t xml:space="preserve"> kan være tale om </t>
    </r>
    <r>
      <rPr>
        <i/>
        <sz val="11"/>
        <color rgb="FFFF0000"/>
        <rFont val="Verdana"/>
        <family val="2"/>
      </rPr>
      <t xml:space="preserve">"svig", </t>
    </r>
    <r>
      <rPr>
        <i/>
        <sz val="11"/>
        <rFont val="Verdana"/>
        <family val="2"/>
      </rPr>
      <t>hvis ansøger har betalt kontant på store beløb.</t>
    </r>
    <r>
      <rPr>
        <i/>
        <sz val="11"/>
        <color theme="1"/>
        <rFont val="Verdana"/>
        <family val="2"/>
      </rPr>
      <t xml:space="preserve">
Hvis der er tale om indkøb i supermarkeder, transportudgifter i form af togbilletter, færge/flybilletter eller parkeringsbilletter, hvor det ikke er muligt at få udstedt en egentlig faktura, kan billetten eller kassebonen accepteres som dokumentation. </t>
    </r>
  </si>
  <si>
    <t>Sagsbehandlers bemærkninger</t>
  </si>
  <si>
    <t>EFTER 1. juni 2015 gælder disse regler:
1. Tjek i  bilagsoversigten, at fakturadatoen ligger indenfor projektperioden. Alle udgifter skal være afholdt (udstedt) indenfor projektperioden. 
2. Tjek i bilagsoversigten at alle udgifter er betalt inden udbetalingsanmodningen er fremsendt til Landbrugs- og Fiskeristyrelsen. 
FØR 1. juni 2015 gælder disse regler: 
Tjek bilagsoversigten, at fakturadatoen og betalingsdato ligger inden for projektperioden. Udgifterne skal være afholdt (udstedt) og betalt inden for projektperioden for at være tilskudsberettigede. 
OBS! Tjek altid reglerne i tilsagnsbrevet og vejledningen for at sikre, at vi anvender den korrekte metode i den konkrete sag. 
Fx på Miljøteknologi (tilsagn givet i 2010) gælder følgende regel ”Alle udgifter skal være afholdt indenfor projektperioden og alle udgifter skal være betalt inden udbetalingsanmodningen fremsendes til Landbrugs- og Fiskeristyrelsen”. Tønder anvender samme regel.  </t>
  </si>
  <si>
    <t xml:space="preserve">Oplysningsskiltet skal indeholde følgende oplysninger, der skal fylde mindst 25 procent af skiltet:
• Den Europæiske Unions logo
• Miljø- og Fødevareministeriets logo (kun et krav, hvis det står i tilsagnet)
• Følgende tekst: ”Den Europæiske Landbrugsfond for Udvikling af Landdistrikterne: Europa investerer i landdistrikterne”. 
• Projekttitlen og beskrivelse af projektet 
Tekst og logo finder du på Landbrugs- og Fiskeristyrelsens hjemmeside.
Krav til skiltet:
• Ingen bestemte krav til materialetype
• Minimum A4 størrelse
</t>
  </si>
  <si>
    <t>Jf. Skema 1
Har ansøger udgifter over grænseværdien, skal du gennemgå udbudstjekket i den særskilte tjekliste for nationalt udbud. 
Tjeklisten finder du på intranettet, under "Udbud, tilbud og rimelig priser" 
http://LFST-intranet/udbud-_tilbud_og_rimelige_priser.aspx?ID=27236</t>
  </si>
  <si>
    <t>Enhedschef Projekttilskud, Jens Yde</t>
  </si>
  <si>
    <t>Udgør raten mindst 20 % og højst 80 % af tilsagnsbeløbet?</t>
  </si>
  <si>
    <t xml:space="preserve">Er ansøgeren den, som er godkendt i tilsagnet eller efterfølgende godkendt ved overdragelse?
</t>
  </si>
  <si>
    <t xml:space="preserve">På relevante ordninger tjekkes oplysningerne under faneblad ”Sagslog”  i BTAS.
Se Demarkation instruksen på intranettet under  Demarkation.
Tønder tjekker IMK og indsætter slutår i IMK. Se instruks om demarkation på intranettet.” Tilføj ”IMK, LE.nr.:” Så er det let for SB2 i Tønder, at genfinde sagen i IMK når de skal SB2 ændringen i IMK.
Du skal tage et skærmprint af foretaget demarkationstjek under ”Rapportgruppen”. Vedhæft skærmprint i et Word-dokument under aktiviteten ”Noter” i B-TAS”.
Hvis du får ”Demarkation Undersøg”, skal du også vedlægge skærmbillede, som under nr. 2 og nr. 3 i instruks vedr. Demarkation. Vedhæft skærmprint i et Word-dokument under aktiviteten ”Noter” i B-TAS”.
</t>
  </si>
  <si>
    <t>Opfylder ansøger Støttebetingelserne?</t>
  </si>
  <si>
    <t>Når projektet er gennemført, skal ansøgeren sende en afsluttende projektrapport. 
Den afsluttende projektrapport er en forudsætning for, at vi kan gennemføre en slutudbetaling.
For at slutrapporten kan godkendes, skal den stemme overens med projektbeskrivelsen i ansøgningen, tjek for evt. godkendte ændringer. Alle relevante felter skal være udfyldt og slutrapporten skal være underskrevet.</t>
  </si>
  <si>
    <r>
      <t xml:space="preserve">Tjek projektrapporten og sammenlign med projektbeskrivelsen i ansøgningen eller evt. senere ændringer.
Vær opmærksom på følgende: 
Er projektet ændret, fx. blevet dyrere, billigere, gjort større eller mindre?
Find ud af hvorfor og vurder, om vi kan godkende ændringen?
Redegørelse for </t>
    </r>
    <r>
      <rPr>
        <b/>
        <i/>
        <sz val="11"/>
        <color theme="1"/>
        <rFont val="Verdana"/>
        <family val="2"/>
      </rPr>
      <t xml:space="preserve">projektets effekt </t>
    </r>
    <r>
      <rPr>
        <i/>
        <sz val="11"/>
        <color theme="1"/>
        <rFont val="Verdana"/>
        <family val="2"/>
      </rPr>
      <t xml:space="preserve">skal omfatte tilsagnshavers egen vurdering af effekten af projektet. Ansøgeren skal bl.a. redegøre for, hvorvidt projektets faktiske resultater afviger i forhold til de oplysninger, som blev angivet i ansøgningsskemaet. 
Hvis projektet ikke er gennemført som ansøgt, skal du vurdere, om projektet er tilskudsberettiget, og om udbetalingsanmodning kan behandles. 
</t>
    </r>
    <r>
      <rPr>
        <i/>
        <sz val="11"/>
        <color rgb="FFFF0000"/>
        <rFont val="Verdana"/>
        <family val="2"/>
      </rPr>
      <t xml:space="preserve">
Svig: </t>
    </r>
    <r>
      <rPr>
        <i/>
        <sz val="11"/>
        <color theme="1"/>
        <rFont val="Verdana"/>
        <family val="2"/>
      </rPr>
      <t>Her opstår svig ved, at ansøgeren opgiver forkerte oplysninger i projektrapporten - fx. ved at projektet er ikke gennemført som angivet i projektrapporten. 
Se ABC instruks under emnet "svig" og "slutrapport".</t>
    </r>
  </si>
  <si>
    <t>Begrund, hvis du godkender afvigelser i forhold til ansøgningen og slutrapporten.</t>
  </si>
  <si>
    <r>
      <t xml:space="preserve">Hovedreglen er, at moms </t>
    </r>
    <r>
      <rPr>
        <b/>
        <i/>
        <u/>
        <sz val="11"/>
        <color theme="1"/>
        <rFont val="Verdana"/>
        <family val="2"/>
      </rPr>
      <t>ikke</t>
    </r>
    <r>
      <rPr>
        <i/>
        <sz val="11"/>
        <color theme="1"/>
        <rFont val="Verdana"/>
        <family val="2"/>
      </rPr>
      <t xml:space="preserve"> er tilskudsberettiget. 
Hvis ansøger søger om tilskud til moms, tjek oplysningerne i ansøgningen og ansøgerens CVR-NR på Skats hjemmeside for at kontrollere rigtigheden af det. 
Ansøgeren kan kun få tilskud til moms, hvis der er givet tilsagn til moms.
Når tilskudsmodtager er momsregistreret, refunderes moms fra SKAT og dermed er moms ikke en tilskudsberettiget udgift. Link til hjemmesiden. 
https://www.skat.dk/front/appmanager/skat/ntse?_nfpb=true&amp;_nfpb=true&amp;_pageLabel=NTSE_internet_portal_book_76&amp;_nfls=false</t>
    </r>
  </si>
  <si>
    <t>Er alle de kontrollerede fakturaer udstedt til tilsagnshaver?</t>
  </si>
  <si>
    <t xml:space="preserve">Er tilsagnshaver og leverandør uafhængige parter?  </t>
  </si>
  <si>
    <t>Er udgifterne i de kontrollerede bilag tilskudsberettigede dvs. overens med fakturaerne, tilsagnet og evt. godkendte ændringer?</t>
  </si>
  <si>
    <t>Er der i de kontrollerede bilag medtaget gebyrer?</t>
  </si>
  <si>
    <t xml:space="preserve">Hvis der er anført omposteringsbilag (interne omposteringer) på bilagsoversigten, skal der som bilagsdokumentation sendes kopi af omposteringsbilaget og kopi af bilaget, som der omposteres.
En intern ompostering kan være på grund af, at en faktura er blevet bogført på et forkert projekt. Her vil ansøger i sit regnskabssystem lave et omposteringsbilag, hvor man tilbagefører beløbet fra det forkerte projekt og bogfører udgiften på det korrekte projekt. 
Eller det kan være en ompostering på projektet fra en omkostningsart (budgetpost) til en anden.
Som dokumentation har vi brug for at kunne kontrollere det oprindelige bilag for bl.a. moms, fakturadato, beløb, dvs. hvilke tjenesteydelser der er købt, og om man ud fra teksten kan se, at bilaget hører til projektet. Omposteringsbilaget alene er derfor ikke tilstrækkelig dokumentation for om udgiften er støtteberettiget.
Derudover vil en forklarende/sigende tekst af omposteringsbilaget kunne hjælpe med at forstå, hvorfor udgiften er omposteret til projektet eller til en anden omkostningsart. </t>
  </si>
  <si>
    <r>
      <rPr>
        <i/>
        <sz val="11"/>
        <rFont val="Verdana"/>
        <family val="2"/>
      </rPr>
      <t>Når der er over 30 bilag og der er udtaget stikprøver skal der, hvis der konstateres fejl i stikprøverne , udtages ekstra stikprøver efter nedenstående retningslinjer:
Ved 1-2 fejl øges antallet af stikprøver med 25 % indenfor den/de omkostningsarter som fejlen/fejlene er fundet
Ved 3 fejl og derover skal alle bilag kontrolleres indenfor den/de omkostningsarter som fejlen/fejlene er fundet</t>
    </r>
    <r>
      <rPr>
        <i/>
        <sz val="11"/>
        <color theme="1"/>
        <rFont val="Verdana"/>
        <family val="2"/>
      </rPr>
      <t xml:space="preserve">
</t>
    </r>
    <r>
      <rPr>
        <b/>
        <i/>
        <sz val="11"/>
        <color theme="1"/>
        <rFont val="Verdana"/>
        <family val="2"/>
      </rPr>
      <t xml:space="preserve">
</t>
    </r>
    <r>
      <rPr>
        <i/>
        <sz val="11"/>
        <color theme="1"/>
        <rFont val="Verdana"/>
        <family val="2"/>
      </rPr>
      <t xml:space="preserve">
</t>
    </r>
  </si>
  <si>
    <r>
      <t>Svig:</t>
    </r>
    <r>
      <rPr>
        <i/>
        <sz val="11"/>
        <rFont val="Verdana"/>
        <family val="2"/>
      </rPr>
      <t xml:space="preserve"> Her opstår svig, hvis ansøgeren ønsker at opnå højere udbetaling på falske præmisser. Eksempel:
</t>
    </r>
    <r>
      <rPr>
        <i/>
        <sz val="11"/>
        <color rgb="FFFF0000"/>
        <rFont val="Verdana"/>
        <family val="2"/>
      </rPr>
      <t xml:space="preserve">Røde flag:
</t>
    </r>
    <r>
      <rPr>
        <i/>
        <sz val="11"/>
        <rFont val="Verdana"/>
        <family val="2"/>
      </rPr>
      <t>• Faktura ser hjemmelavet ud, mangler fx logo, momsspecifikation, mangler dato, lavt fakturanummer - fx fakturanr. 1 er meget lavt for en virksomhed. 
• Fakturaer der ligner hinanden dvs. samme beløb, fakturanummer, dato, ugyldig cvr.nr. 
• Afrunding af store beløb fx 5.200 kr. til 6.000 kr. eller ændrede beløb på fakturaen. 
• Angiver falske oplysninger om produkter, mængde eller fysiske placeringer (opdages ved fysisk kontrol).
• Leveringsadresse på faktura usædvanlig i forhold til tilsagnshavers adresse.
• Mistanke om fiktive sælgere, transporter eller transaktioner. Fakturaen afslører/viser, at varen leveres til en adresse, som ikke findes. 
• Faktura indikerer, at ansøgeren har købt varer/ydelser til privat brug. 
Se flere eksempler i ABC instruks under emnet "svig" og "faktura".</t>
    </r>
    <r>
      <rPr>
        <i/>
        <sz val="11"/>
        <color rgb="FFFF0000"/>
        <rFont val="Verdana"/>
        <family val="2"/>
      </rPr>
      <t xml:space="preserve">
</t>
    </r>
  </si>
  <si>
    <r>
      <t xml:space="preserve">Tjek finansiering i ansøgningsskemaet, og særlige betingelser i tilsagnet.  
</t>
    </r>
    <r>
      <rPr>
        <b/>
        <i/>
        <sz val="11"/>
        <color theme="1"/>
        <rFont val="Verdana"/>
        <family val="2"/>
      </rPr>
      <t xml:space="preserve">280 mio. puljen: Hvis kommunen eller anden offentlig institution beder om at få tilsendt et udbetalingsbrev, fremsendes dette når vi er klar til at udbetale.   Brevet finder du på vores intra og i BTAS under statusneutral. 
Når vi har modtaget dokumentation for at kommunen eller anden off. institution har udbetalt deres støtte kan vi gennemføre vores udbetaling.
</t>
    </r>
    <r>
      <rPr>
        <i/>
        <sz val="11"/>
        <color theme="1"/>
        <rFont val="Verdana"/>
        <family val="2"/>
      </rPr>
      <t xml:space="preserve">
På ordningen for Erhvervsudvikling skal den medfinansierende fond orienteres ved brev om vores udbetalingen.</t>
    </r>
  </si>
  <si>
    <t>Timelønnen udregnes som årsløn delt med det timeantal, der udgør ét årsværk. (se arket "lønberegning)
Timesatsen må ikke være højere end angivet i tilsagnsbrevet evt. senere ændringer. Hvis timesatsen ikke er angivet i gamle tilsagn, se ansøgningsskemaet.
Timeantal må gerne være højere end godkendt i tilsagnet, dog ikke mere end 10 %.
Vær opmærksom på, at der ikke må anvendes gennemsnitssats eller afrunding.
Årsværk 1513 timer. (undtagen Erhvervsudvikling ordning for de ansøgninger der har fået tilsagn i fra 2009-2013. Her kan et årsværk på 1330 godkendes)
Tjek tilsagnet eller ordningens vejledning.
OBS! Erhvervsudvikling: gennemsnitssatser for løn til eget personale ansat i perioden 2007-10 betragtes som maksimumspriser. I tilfælde hvor timesatsen for en enkelt medarbejder overskrides med mere end
10 %, skal der foreligge en konkret begrundelse for, at udgiften er rimelig set i forhold til det konkrete projekt. Bemærk, at det samlede beløb inden for udgiftsposten "Løn" ikke må overskrides. 
Se ABC instruks under emnet "Lønsedler for de projektansatte"</t>
  </si>
  <si>
    <r>
      <t>Svig:</t>
    </r>
    <r>
      <rPr>
        <i/>
        <sz val="11"/>
        <rFont val="Verdana"/>
        <family val="2"/>
      </rPr>
      <t xml:space="preserve"> Her opstår svig, hvis ansøgeren ønsker at opnå højere udbetaling på falske præmisser. Eksempel:
</t>
    </r>
    <r>
      <rPr>
        <i/>
        <sz val="11"/>
        <color rgb="FFFF0000"/>
        <rFont val="Verdana"/>
        <family val="2"/>
      </rPr>
      <t xml:space="preserve">Røde flag:
</t>
    </r>
    <r>
      <rPr>
        <i/>
        <sz val="11"/>
        <rFont val="Verdana"/>
        <family val="2"/>
      </rPr>
      <t xml:space="preserve">• Oprettelse af fiktive timesedler fx timesedlerne ser hjemmelavet ud, der mangler logo eller åbenlyse ændringer i timesedler fx tilbagedatering af det udførte arbejde.
• Antal arbejdstimer er overdrevne fx at en medarbejder har arbejdet 10-14 timer hver dag, dette er ret usædvanligt. Eller samme medarbejder er ansat til flere projekter, hvor antal timer i forhold til projekterne ikke stemmer overens med normal arbejdstid. Usædvanlige arbejdskraftsomkostninger uden supplerende dokumentation
• Arbejdskraftsomkostningerne svarer ikke til fremskridtet i projektet.
• Overordnede medarbejdere pålægges store mængder udbetalt overarbejde på forskellige projekter.
• Fiktive ansættelseskontrakter, fx kontrakten er ikke underskrevet af medarbejderen/arbejdsgiveren eller ansættelseskontrakt mangler firmalogo, personalebeskrivelse m.m. </t>
    </r>
    <r>
      <rPr>
        <i/>
        <sz val="11"/>
        <color rgb="FFFF0000"/>
        <rFont val="Verdana"/>
        <family val="2"/>
      </rPr>
      <t xml:space="preserve">
</t>
    </r>
    <r>
      <rPr>
        <i/>
        <sz val="11"/>
        <rFont val="Verdana"/>
        <family val="2"/>
      </rPr>
      <t xml:space="preserve">
Se flere eksempler i ABC instruks under emnet "svig" og 
"løn til personale".</t>
    </r>
    <r>
      <rPr>
        <i/>
        <sz val="11"/>
        <color rgb="FFFF0000"/>
        <rFont val="Verdana"/>
        <family val="2"/>
      </rPr>
      <t xml:space="preserve">
</t>
    </r>
  </si>
  <si>
    <t>O. Rejseudgifter til tilsagnshavers personale</t>
  </si>
  <si>
    <t>Er rejseudgifter til tilsagnshavers personale godkendt i tilsagnet eller evt. senere ændringer?</t>
  </si>
  <si>
    <t xml:space="preserve">Er rejseudgifter til tilsagnshavers personale i de kontrollerede bilag i overensstemmelse med disse regler? </t>
  </si>
  <si>
    <r>
      <t>Svig:</t>
    </r>
    <r>
      <rPr>
        <i/>
        <sz val="11"/>
        <rFont val="Verdana"/>
        <family val="2"/>
      </rPr>
      <t xml:space="preserve"> Her opstår svig, hvis ansøgeren ønsker at opnå højere udbetaling på falske præmisser. Eksempel:</t>
    </r>
    <r>
      <rPr>
        <i/>
        <sz val="11"/>
        <color rgb="FFFF0000"/>
        <rFont val="Verdana"/>
        <family val="2"/>
      </rPr>
      <t xml:space="preserve">
Røde flag:
</t>
    </r>
    <r>
      <rPr>
        <i/>
        <sz val="11"/>
        <rFont val="Verdana"/>
        <family val="2"/>
      </rPr>
      <t>• Arbejdskraftsomkostningerne svarer ikke til fremskridtet i projektet.
• Usædvanlig høje timepriser ift. det udførte arbejde.
• Ansøger og konsulent er samme person/virksomheden.
• Ansætter sig selv/konen/familien/venner/bekendte som konsulent uden, at de har kompetencer til at udføre opgaven.</t>
    </r>
    <r>
      <rPr>
        <i/>
        <sz val="11"/>
        <color rgb="FFFF0000"/>
        <rFont val="Verdana"/>
        <family val="2"/>
      </rPr>
      <t xml:space="preserve">
</t>
    </r>
    <r>
      <rPr>
        <i/>
        <sz val="11"/>
        <rFont val="Verdana"/>
        <family val="2"/>
      </rPr>
      <t>• Ingen formelle underskrevne aftaler eller kontrakter, selv om der er betalt store beløb for ”leverede tjenesteydelser” på baggrund af mangelfulde fakturaer.
Se flere eksempler i ABC instruks under emnet "svig" og 
"Konsulentbistand".</t>
    </r>
    <r>
      <rPr>
        <i/>
        <sz val="11"/>
        <color rgb="FFFF0000"/>
        <rFont val="Verdana"/>
        <family val="2"/>
      </rPr>
      <t xml:space="preserve">
</t>
    </r>
  </si>
  <si>
    <t xml:space="preserve">Hvis det ikke er muligt at korrigere eller ansøgeren ikke har sendt nyt dokumentation, skal ansøgeren sanktioneres efter de følgende retningslinjer: 
Ubetydelige fejl – sanktion = 0 %
Ubetydelige fejl er nærmere defineret med eksempler i ABC-instruksen. Det kan fx være at:
• Farvenuancerne er ikke korrekte
• Størrelsen af tekst er ikke korrekt, men læsbar.
• MFVMs logo er anvendt i stedet for MBBLs logo.
• MFVMs logo mangler, men der er EU-logo
• Ansøger har opsat flere skilte end nødvendigt. Hvis ét af skiltene opfylder minimumskravene til skiltning skal der ikke sanktioneres for fejl på de øvrige skilte.
Alle andre fejl – sanktion = 1 % af tilskudsbeløbet, dog maks. 50.000 kr.
De 2% skal beregnes af beløbet til udbetaling. Altså af det beløb du når frem til efter du har fratrukket evt. ikke tilskudsberettigede udgifter og 3/10% sanktion.
Se ABC instruks under emnet ”Skiltning og synliggørelse” og ”sanktion af manglende skiltning”. 
</t>
  </si>
  <si>
    <t xml:space="preserve">Billeddokumentationen skal både vise hvor skiltet hænger og vise selve skiltet hvor logoer og tekst kan læses
Krav til placering:
• Skiltet skal placeres klart og synligt for offentligheden i umiddelbart tilknytning til investeringen dvs. på/ved/i nærheden af projektet/investeringen fx. ved indgangen/receptionen til den bygning, hvor investeringen befinder sig.
• For maskiner, som bør transporteres rundt fx traktorer, kan skiltet placeres synligt på maskinen.  </t>
  </si>
  <si>
    <t xml:space="preserve">             
Permanent skiltning skal opretholdes i projektets opretholdelsesperiode - typisk 3 eller 5 år fra sidste udbetaling, men afhænger af den enkelte ordnings opretholdelsesperiode.</t>
  </si>
  <si>
    <t xml:space="preserve">
Der må ikke udbetales, før skiltningskrav er opfyldt. Hvis det er muligt at korrigere, skal ansøger have påbud om korrektion med frist på 3 uger og rykker med yderligere frist på 3 uger.
Tekst og logo findes på Landbrugs- og Fiskeristyrelsens hjemmeside.
Krav til plakaten / oplysningsskiltet / pladen / tavlen skal indeholde følgende:
• Plakaten skal være minimustørrelse A3. 
• Hvis plakaten / oplysningsskiltet / pladen / tavlen placeres udendørs, skal det være af bestandigt materiale, fx laminat. En plakat kan f.eks. være et print placeret i en plastiklomme eller lignende, hvis den placeres indendørs. 
• Plakaten / oplysningsskiltet / pladen / tavlen skal placeres klart synligt for offentligheden. Hvis det er en mobil investering kan ”skiltet” placeres på investeringen.
</t>
  </si>
  <si>
    <t xml:space="preserve">Krav til plakaten:
• Den Europæiske Unions logo (EU-flag).
• Miljø- og Fødevareministeriets logo.
• Der skal som minimum stå følgende budskab: ”[Undervisningsinstitutionen/skolen] deltager i EU-skolefrugtordningen, der er støttet med EU-midler.
• Størrelsen på plakaten skal mindst være A3. 
• Bogstaverne på plakaten skal minimum være 1 cm og teksten skal være let at læse
Placering: et sted der er klart og synligt for offentligheden.
Krav til banner/oplysningerne på hjemmesiden:
• Den Europæiske Unions logo (EU-flag).
• Miljø- og Fødevareministeriets logo.
• ”Følgende tekst: ”Vi er med i EU’s og Miljø- og Fødevareministeriets skolefrugtordning.”
Det er valgfrit for ansøger om der skiltes med plakat eller på skolens hjemmeside. Tjek at der er opsat enten en plakat eller skiltet med banner på hjemmesiden. 
</t>
  </si>
  <si>
    <t>Tjek om der i tilsagnet er særlige betingelser eller særlige vilkår som ansøger skal opfylde.
Noter hvilke særlige betingelser og vilkår ansøger skal opfylde i sagsbehandlers bemærkninger.</t>
  </si>
  <si>
    <t>Begrund i sagsbehandlers bemærkninger, at betingelser/vilkår er opfyldt</t>
  </si>
  <si>
    <r>
      <t xml:space="preserve">Det skal være helt samme beløb af hensyn til </t>
    </r>
    <r>
      <rPr>
        <i/>
        <sz val="11"/>
        <rFont val="Verdana"/>
        <family val="2"/>
      </rPr>
      <t>3/10 % reglen</t>
    </r>
    <r>
      <rPr>
        <i/>
        <sz val="11"/>
        <color theme="1"/>
        <rFont val="Verdana"/>
        <family val="2"/>
      </rPr>
      <t xml:space="preserve">, også selvom procenten dermed overskrides i forhold til det tilladte i tilsagnet. </t>
    </r>
  </si>
  <si>
    <r>
      <t xml:space="preserve">Du skal ud fra det indsendte materiale vurdere, om de nationale regler i Tilbudsloven er overholdt. 
Hvis reglerne ikke er overholdt skal de tilskudsberettigede udgifter, som skulle havde været i udbud, nedsættes. 
</t>
    </r>
    <r>
      <rPr>
        <b/>
        <i/>
        <sz val="11"/>
        <color theme="1"/>
        <rFont val="Verdana"/>
        <family val="2"/>
      </rPr>
      <t xml:space="preserve">Det er kun de udgifter, som er omfattet af udbudsreglerne, som skal sanktioneres. 
</t>
    </r>
    <r>
      <rPr>
        <i/>
        <sz val="11"/>
        <color theme="1"/>
        <rFont val="Verdana"/>
        <family val="2"/>
      </rPr>
      <t xml:space="preserve">I ABC'en under "Udbuds- og tilbudsregler - sanktioner" og i tjeklisten for nationalt udbud, kan du se hvilken sanktioner forseelsen kræver. Hvis du er i tvivl om størrelsen på sanktionen, skal du i samråd med din teamleder, sende sagen til "Support".
Hvis det indsendte materiale er meget omfattende og du er i tvivl, om alle regler er overholdt, skal du i samråd med din teamleder sende tilbuds-/udbudsmaterialet til support.
Sagsbehandlingen skal ligge i bero til Support har behandlet sagen og er vendt tilbage med en afgørelse.
</t>
    </r>
    <r>
      <rPr>
        <i/>
        <sz val="11"/>
        <color rgb="FFFF0000"/>
        <rFont val="Verdana"/>
        <family val="2"/>
      </rPr>
      <t>Svig:</t>
    </r>
    <r>
      <rPr>
        <i/>
        <sz val="11"/>
        <color theme="1"/>
        <rFont val="Verdana"/>
        <family val="2"/>
      </rPr>
      <t xml:space="preserve"> Her vil ansøger forsøge at undgå at udbyde sit projekt i udbud eller omgå udbudsreglerne. </t>
    </r>
  </si>
  <si>
    <t>kr. (ekskl.. moms)</t>
  </si>
  <si>
    <t>ISO certificering, metadata</t>
  </si>
  <si>
    <t>Versionsnr.:</t>
  </si>
  <si>
    <r>
      <t xml:space="preserve">Tjek oplysningerne ved at gå ind i søgefunktionen i BTAS og tjek CVR-NR. og sammenlign titlerne. (Der kan være flere projekter med samme titel - I sådan et tilfælde skal du også tjekke projektets indhold)
Se BTAS instruks under emnet ”Pålidelighedstjek”
Gennemgå de projekter, der kommer frem i BTAS. 
Tjek, at der ikke tidligere er givet tilsagn til samme eller tilsvarende projekt. </t>
    </r>
    <r>
      <rPr>
        <i/>
        <sz val="11"/>
        <rFont val="Verdana"/>
        <family val="2"/>
      </rPr>
      <t>For afsluttede projekter er der ikke risiko for dobbeltfinansiering, hvis projektperioden ikke overlapper.
OBS ved Fiskefartøjer tjek, at fartøjet ikke tidligere har fået til samme type redskab/teknologi.</t>
    </r>
  </si>
  <si>
    <t>Krav til skiltning i løbet af projektperioden (midlertidigt)
Ved Investeringsprojekter i infrastrukturprojekter eller bygge- omlægsprojekter, hvor støtten til projektet overstiger 375.000 kr. skal opsættes enten en plakat ( minimum størrelse A3) eller et skilt/en plade om projektet.
Ved bygge- og anlægsprojekter, hvor det samlede offentlige tilskud (EU og nationalt, som LFST udbetaler) overstiger 3.750.000 kr. skal det være et skilt af betydelig størrelse (minimum A3).
Generelt for alle plakater/skilte:
Der må gerne skrives flere projekter/tilskud fra flere ordninger på samme skilt. 
Skiltet skal opsættes i nærheden af investeringen og klart og tydeligt for offentligheden, men kan også placeres fx.  ved hovedindgangen, hvis det i det konkrete tilfældevurderes at være mere hensigtsmæssigt.</t>
  </si>
  <si>
    <t>Er de ændrede udgifter afholdt og betalt efter budgetændringen er godkendt/modtaget i LFST?</t>
  </si>
  <si>
    <t xml:space="preserve">Hvis det ikke er muligt at korrigere (fx ved en pjece, skiltning ved en afsluttet event eller på en hjemmeside, der ikke længere er aktuel) eller ansøgeren ikke har sendt ny dokumentation, skal ansøgeren sanktioneres efter de følgende retningslinjer: 
Ubetydelige fejl – sanktion = 0 %
Ubetydelige fejl er nærmere defineret med eksempler i ABC-instruksen. Det kan fx være at:
• Logo og tekst er placeret på en forkert side i pjecen
• Farvenuancerne er ikke korrekte
• Størrelsen af tekst er ikke korrekt, men læsbar.
• MFVMs logo er anvendt i stedet for MBBLs logo.
• MFVMs logo mangler, men EU-logoet er der.
• Hvis der er fejl i under 50% af materialet, som LFST tjekker/har modtaget, sanktionerer vi ikke.
Alle andre fejl – sanktion = 1 % af tilskudsbeløbet, dog maks. 50.000 kr.
De 2% skal beregnes af beløbet til udbetaling. Altså af det beløb du når frem til efter du har fratrukket evt. ikke tilskudsberettigede udgifter og 3/10% sanktion.
Se ABC instruks under emnet ”Skiltning og synliggørelse” og ”sanktion af manglende skiltning”. 
</t>
  </si>
  <si>
    <r>
      <rPr>
        <i/>
        <sz val="11"/>
        <color theme="1"/>
        <rFont val="Verdana"/>
        <family val="2"/>
      </rPr>
      <t>Tjek om udgiftsposterne er placeret under de rigtige omkostningsarter, som angivet i tilsagnet eller evt. senere ændringer. 
OBS! Ved åbenlys fejl kan sagsbehandler flytte udgiften. Fx. hvis hele omkostningsart -”formidling” er fejlagtigt placeret under ”materialer”, hvor der ikke er givet tilskud til. Ændring og begrundelsen skal anføres i kolonnen ”Sagsbehandlers Bemærkninger”.
Hvis SB er i tvivl, om det er en indlysende fejl, er det ikke en indlysende fejl.</t>
    </r>
    <r>
      <rPr>
        <sz val="11"/>
        <color theme="1"/>
        <rFont val="Verdana"/>
        <family val="2"/>
      </rPr>
      <t xml:space="preserve">
</t>
    </r>
  </si>
  <si>
    <t xml:space="preserve">Tjek CVR-NR. i udbetalingsanmodningen, og under faneblad ”interessent” i BTAS? 
Det er vigtigt, at tilsagnshaveren gennemfører projektet.
Tjek CVR. Nr. på Virk.dk, om status er aktiv. Er cvr nr. ikke aktivt, skal du kontakte projektdesign. 
Se ABC instruks under emnet "overdragelse af projekt"
OBS ved Fiskefartøjer, Fiskeri, natur og Miljø, Fællesindsatser Fiskeri og Fællesindsatser Akvakultur: 
   - Tjek antagelighed (for fartøjer tjekkes Fartøjsregistret og for akvakulturvirksomheder høres kommunen eller Miljøstyrelsen.
   - Tjek EU-ident
</t>
  </si>
  <si>
    <t xml:space="preserve">S. "Skiltning" publikationer - gælder kun LDP                                                                      </t>
  </si>
  <si>
    <t>Er der i tilsagnet eller i ansøgningsskemaet angivet, at der er krav om offentlige tilladelser/godkendelser til at gennemføre projektet?</t>
  </si>
  <si>
    <t>Tjek om der er foretaget ændringer i projektet efter tilsagnsgivning i BTAS. 
Vær opmærksom på, at godkendelse af ændringer ved en fejl kan være journaliseret som E-mail eller brev - og ikke med den korrekte aktivitet i BTAS.</t>
  </si>
  <si>
    <r>
      <rPr>
        <i/>
        <sz val="10"/>
        <color theme="1"/>
        <rFont val="Verdana"/>
        <family val="2"/>
      </rPr>
      <t xml:space="preserve">Hvis det ikke er muligt at korrigere eller ansøgeren ikke har sendt nyt dokumentation, skal ansøgeren sanktioneres efter de følgende retningslinjer: 
OBS! Vejledningsmaterialet blev først endeligt opdateret den 1. maj 2015. Hvis ansøger har fået tilsagn før denne dato, må der ikke sanktioneres, hvis ansøger har udformet materialet efter tidligere gældende regler, og det vurderes, at ansøger har været i god tro.
Ubetydelige fejl – sanktion = 0 %
Ubetydelige fejl er nærmere defineret med eksempler i ABC-instruksen. Det kan fx være at:
• Farvenuancerne er ikke korrekte
• Størrelsen af tekst er ikke korrekt, men læsbar.
• MFVMs logo er anvendt i stedet for MBBLs logo.
• MFVMs logo mangler, men der er EU-logo.
• Ansøger har opsat flere skilte end nødvendigt. Hvis ét af skiltene opfylder minimumskravene til skiltning skal der ikke sanktioneres for fejl på de øvrige skilte.
Alle andre fejl – sanktion = 1 % af tilskudsbeløbet, dog maks. 50.000 kr.
De 2% skal beregnes af beløbet til udbetaling. Altså af det beløb du når frem til efter du har fratrukket evt. ikke tilskudsberettigede udgifter og 3/10% sanktion.
Se ABC instruks under emnet ”Skiltning og synliggørelse” og ”sanktion af manglende skiltning”. </t>
    </r>
    <r>
      <rPr>
        <i/>
        <sz val="11"/>
        <color theme="1"/>
        <rFont val="Verdana"/>
        <family val="2"/>
      </rPr>
      <t xml:space="preserve">
</t>
    </r>
  </si>
  <si>
    <t>Teamleder i Team Stab og Faglig Support, DZEF</t>
  </si>
  <si>
    <t>Malene Trangbæk Jensen</t>
  </si>
  <si>
    <r>
      <t xml:space="preserve">OBS! Hvis udbud er foretaget </t>
    </r>
    <r>
      <rPr>
        <b/>
        <u/>
        <sz val="12"/>
        <color theme="1"/>
        <rFont val="Times New Roman"/>
        <family val="1"/>
      </rPr>
      <t>efter</t>
    </r>
    <r>
      <rPr>
        <b/>
        <sz val="12"/>
        <color theme="1"/>
        <rFont val="Times New Roman"/>
        <family val="1"/>
      </rPr>
      <t xml:space="preserve"> 1. januar 2016, skal du kontakte lokal support. </t>
    </r>
  </si>
  <si>
    <r>
      <t xml:space="preserve">Du skal tjekke om CVR nr. og adresse fremgå på Strukturfondslisten fra Erhvervsstyrelsen. 
</t>
    </r>
    <r>
      <rPr>
        <i/>
        <sz val="10"/>
        <rFont val="Verdana"/>
        <family val="2"/>
      </rPr>
      <t xml:space="preserve">http://lfst-intranet/supportskema_og_strukturfondslisten.aspx?ID=37313
</t>
    </r>
    <r>
      <rPr>
        <i/>
        <sz val="11"/>
        <color theme="1"/>
        <rFont val="Verdana"/>
        <family val="2"/>
      </rPr>
      <t xml:space="preserve">
Se under "Generelt".
Du skal søge i listen på CVR nr. og adresse. 
Er der sammenfald på Strukturfondslisten, skal du læse Erhvervstyrelsen projektbeskrivelse (der kan forekomme mange projekter, under samme søgning. Alle skal læses).
Er der sammenfald mellem adresser, skal du tjekke om adressen høre til din ansøger. Vær opmærksom på, at der kan forekomme flere virksomheder på samme adresse, som ikke har noget med hinanden at gøre. 
Er der sammenfald mellem Erhvervstyrelsens projektbeskrivelse og dit projekt, skal du kontakte Support via Supportskema. Svar herfra skal gemmes på sagen.</t>
    </r>
  </si>
  <si>
    <r>
      <t>Timesatsen</t>
    </r>
    <r>
      <rPr>
        <i/>
        <sz val="11"/>
        <color theme="1"/>
        <rFont val="Verdana"/>
        <family val="2"/>
      </rPr>
      <t xml:space="preserve"> må ikke være højere end angivet i tilsagnsbrevet/evt. senere ændringer.
Ved gamle tilsagn, tjek ansøgningsskemaet.
</t>
    </r>
    <r>
      <rPr>
        <b/>
        <i/>
        <sz val="11"/>
        <color theme="1"/>
        <rFont val="Verdana"/>
        <family val="2"/>
      </rPr>
      <t xml:space="preserve">Timeantal </t>
    </r>
    <r>
      <rPr>
        <i/>
        <sz val="11"/>
        <color theme="1"/>
        <rFont val="Verdana"/>
        <family val="2"/>
      </rPr>
      <t>må gerne være højere end godkendt i tilsagnet, dog ikke mere end 10 %.
Se ABC instruks under emnet ”Konsulentbistand”.</t>
    </r>
  </si>
  <si>
    <t xml:space="preserve">Hvis det ikke er muligt at korrigere eller ansøgeren ikke har sendt nyt dokumentation, skal ansøgeren sanktioneres efter de følgende retningslinjer: 
OBS! Vejledningsmaterialet blev først endeligt opdateret den 1. maj 2015. Hvis ansøger har fået tilsagn før denne dato, må der ikke sanktioneres, hvis ansøger har udformet materialet efter tidligere gældende regler, og det vurderes, at ansøger har været i god tro.
Ubetydelige fejl – sanktion = 0 %
Ubetydelige fejl er nærmere defineret med eksempler i ABC-instruksen. Det kan fx være at:
• Farvenuancerne er ikke korrekte
• Størrelsen af tekst er ikke korrekt, men læsbar.
• MFVMs logo er anvendt i stedet for MBBLs logo.
• MFVMs logo mangler, men der er EU-logo.
• Ansøger har opsat flere skilte end nødvendigt. Hvis ét af skiltene opfylder minimumskravene til skiltning skal der ikke sanktioneres for fejl på de øvrige skilte.
Alle andre fejl – sanktion = 1 % af tilskudsbeløbet, dog maks. 50.000 kr.
De 1% skal beregnes af beløbet til udbetaling. Altså af det beløb du når frem til efter du har fratrukket evt. ikke tilskudsberettigede udgifter og 10% sanktion.
Se ABC instruks under emnet ”Skiltning og synliggørelse” og ”sanktion af manglende skiltning”. 
</t>
  </si>
  <si>
    <r>
      <t xml:space="preserve">Som hovedregel skal ansøgning om slutudbetaling være modtaget inden 3 måneder efter projektperiodens udløb.
Tønder: 3/6 mdr. 
Tjek tilsagnet eller ordningens vejledning.
</t>
    </r>
    <r>
      <rPr>
        <b/>
        <i/>
        <sz val="11"/>
        <color theme="1"/>
        <rFont val="Verdana"/>
        <family val="2"/>
      </rPr>
      <t xml:space="preserve">OBS! Er udbetalingsanmodningen indsendt for sent, skal du kontakte lokal support. </t>
    </r>
  </si>
  <si>
    <r>
      <rPr>
        <b/>
        <i/>
        <sz val="10"/>
        <rFont val="Verdana"/>
        <family val="2"/>
      </rPr>
      <t>Hvornår skal 10 % bruges (inkl. overgangsregler):
*</t>
    </r>
    <r>
      <rPr>
        <i/>
        <sz val="10"/>
        <rFont val="Verdana"/>
        <family val="2"/>
      </rPr>
      <t xml:space="preserve">Udbetalingsanmodninger modtaget </t>
    </r>
    <r>
      <rPr>
        <b/>
        <i/>
        <u/>
        <sz val="10"/>
        <rFont val="Verdana"/>
        <family val="2"/>
      </rPr>
      <t>efter</t>
    </r>
    <r>
      <rPr>
        <i/>
        <sz val="10"/>
        <rFont val="Verdana"/>
        <family val="2"/>
      </rPr>
      <t xml:space="preserve"> 1. januar 2015.
Disse udbetalingsanmodninger </t>
    </r>
    <r>
      <rPr>
        <b/>
        <i/>
        <u/>
        <sz val="10"/>
        <rFont val="Verdana"/>
        <family val="2"/>
      </rPr>
      <t>SKAL</t>
    </r>
    <r>
      <rPr>
        <i/>
        <sz val="10"/>
        <rFont val="Verdana"/>
        <family val="2"/>
      </rPr>
      <t xml:space="preserve"> behandles efter de nye regler og praksis dvs. 10 % reglen.
10% reglen anvendes når der ikke er tale om indlysende fejl 
10% reglen anvendes også ved rateanmodning.
10 % Reglen gælder ikke på EHFF (fiskeordninger).
Hvis ansøgeren medtager udgifter, der ikke er tilskudsberettigede og disse ikke kan godkendes som indlysende fejl, skal ansøgeren sanktioneres. Dvs. hvis det anmodede beløb overstiger det beløb, ansøgeren er berettiget til, med 10 % eller mere, risikerer ansøgeren yderligere en nedsættelse. Nedsættelsen udgør forskellen mellem det beløb, ansøgeren anmoder om, og det beløb, ansøgeren er berettiget til.
</t>
    </r>
    <r>
      <rPr>
        <b/>
        <i/>
        <sz val="10"/>
        <rFont val="Verdana"/>
        <family val="2"/>
      </rPr>
      <t xml:space="preserve">OBS! Hvornår gælder reglen ikke: </t>
    </r>
    <r>
      <rPr>
        <i/>
        <sz val="10"/>
        <rFont val="Verdana"/>
        <family val="2"/>
      </rPr>
      <t xml:space="preserve">
Hvis den regel, som ligger til grund for, at et beløb ikke er støtteberettiget, er </t>
    </r>
    <r>
      <rPr>
        <b/>
        <i/>
        <sz val="10"/>
        <rFont val="Verdana"/>
        <family val="2"/>
      </rPr>
      <t>uklart beskrevet</t>
    </r>
    <r>
      <rPr>
        <i/>
        <sz val="10"/>
        <rFont val="Verdana"/>
        <family val="2"/>
      </rPr>
      <t xml:space="preserve"> eller slet ikke beskrevet, i bekendtgørelse, vejledning, og/eller tilsagn, </t>
    </r>
    <r>
      <rPr>
        <b/>
        <i/>
        <sz val="10"/>
        <rFont val="Verdana"/>
        <family val="2"/>
      </rPr>
      <t xml:space="preserve">skal udgiften fratrækkes, </t>
    </r>
    <r>
      <rPr>
        <b/>
        <i/>
        <u/>
        <sz val="10"/>
        <rFont val="Verdana"/>
        <family val="2"/>
      </rPr>
      <t>uden sanktion</t>
    </r>
    <r>
      <rPr>
        <i/>
        <u/>
        <sz val="10"/>
        <rFont val="Verdana"/>
        <family val="2"/>
      </rPr>
      <t>.</t>
    </r>
    <r>
      <rPr>
        <i/>
        <sz val="10"/>
        <rFont val="Verdana"/>
        <family val="2"/>
      </rPr>
      <t xml:space="preserve"> </t>
    </r>
    <r>
      <rPr>
        <i/>
        <sz val="10"/>
        <color rgb="FF00B050"/>
        <rFont val="Verdana"/>
        <family val="2"/>
      </rPr>
      <t xml:space="preserve">
</t>
    </r>
    <r>
      <rPr>
        <b/>
        <i/>
        <sz val="10"/>
        <color rgb="FFFF0000"/>
        <rFont val="Verdana"/>
        <family val="2"/>
      </rPr>
      <t>OBS!!
Se formuleringen til ansøger i den røde fane "3 eller 10 % OBS".</t>
    </r>
  </si>
  <si>
    <r>
      <rPr>
        <b/>
        <i/>
        <sz val="10"/>
        <rFont val="Verdana"/>
        <family val="2"/>
      </rPr>
      <t>Hvornår skal 3 % bruges (inkl. overgangsregler):</t>
    </r>
    <r>
      <rPr>
        <i/>
        <sz val="10"/>
        <rFont val="Verdana"/>
        <family val="2"/>
      </rPr>
      <t xml:space="preserve">
*Udbetalingsanmodninger modtaget før 1. januar 2015
*Klagesager - genoptagelsessager på udbetalingsanmodninger modtaget før 1. januar 2015
*Fysisk kontrol – 5 % kontrol på udbetalingsanmodninger modtaget og udtaget før 1. januar 2015, men gennemført og udbetalt efter 1. januar 2015  
*Revision – udbetalingssager som er modtaget før 1. januar 2015 og som genoptages i medfør af en revision
Disse udbetalingsanmodninger </t>
    </r>
    <r>
      <rPr>
        <b/>
        <i/>
        <u/>
        <sz val="10"/>
        <rFont val="Verdana"/>
        <family val="2"/>
      </rPr>
      <t>SKAL</t>
    </r>
    <r>
      <rPr>
        <i/>
        <sz val="10"/>
        <rFont val="Verdana"/>
        <family val="2"/>
      </rPr>
      <t xml:space="preserve"> behandles efter de gamle regler og praksis dvs. 3 % reglen.</t>
    </r>
    <r>
      <rPr>
        <i/>
        <sz val="10"/>
        <color theme="1"/>
        <rFont val="Verdana"/>
        <family val="2"/>
      </rPr>
      <t xml:space="preserve">
3 % reglen anvendes når der ikke er tale om indlysende fejl. 
3 % reglen anvendes også ved rateanmodning.  
3 % reglen gælder ikke på EFF (fiskeordninger).
Hvis ansøgeren medtager udgifter, der ikke er tilskudsberettigede og disse ikke kan godkendes som indlysende fejl, skal ansøgeren sanktioneres. Dvs. hvis det anmodede beløb overstiger det beløb, ansøgeren er berettiget til, med 3 % eller mere, risikerer ansøgeren yderligere en nedsættelse. Nedsættelsen udgør forskellen mellem det beløb, ansøgeren anmoder om, og det beløb, ansøgeren er berettiget til.
</t>
    </r>
    <r>
      <rPr>
        <b/>
        <i/>
        <sz val="10"/>
        <color theme="1"/>
        <rFont val="Verdana"/>
        <family val="2"/>
      </rPr>
      <t xml:space="preserve">OBS! Hvornår gælder reglen ikke: </t>
    </r>
    <r>
      <rPr>
        <i/>
        <sz val="10"/>
        <color theme="1"/>
        <rFont val="Verdana"/>
        <family val="2"/>
      </rPr>
      <t xml:space="preserve">
Hvis den regel, som ligger til grund for, at et beløb ikke er støtteberettiget, er </t>
    </r>
    <r>
      <rPr>
        <b/>
        <i/>
        <sz val="10"/>
        <color theme="1"/>
        <rFont val="Verdana"/>
        <family val="2"/>
      </rPr>
      <t xml:space="preserve">uklart beskrevet, eller slet ikke beskrevet, </t>
    </r>
    <r>
      <rPr>
        <i/>
        <sz val="10"/>
        <color theme="1"/>
        <rFont val="Verdana"/>
        <family val="2"/>
      </rPr>
      <t>i bekendtgørelse, vejledning, og/eller tilsagn,</t>
    </r>
    <r>
      <rPr>
        <b/>
        <i/>
        <sz val="10"/>
        <color theme="1"/>
        <rFont val="Verdana"/>
        <family val="2"/>
      </rPr>
      <t xml:space="preserve"> skal udgiften fratrækkes,</t>
    </r>
    <r>
      <rPr>
        <b/>
        <i/>
        <u/>
        <sz val="10"/>
        <color theme="1"/>
        <rFont val="Verdana"/>
        <family val="2"/>
      </rPr>
      <t xml:space="preserve"> uden sanktion. 
</t>
    </r>
    <r>
      <rPr>
        <b/>
        <i/>
        <sz val="10"/>
        <color rgb="FFFF0000"/>
        <rFont val="Verdana"/>
        <family val="2"/>
      </rPr>
      <t>OBS!!
Se formuleringen til ansøger i den røde fane "3 eller 10 % OBS".</t>
    </r>
  </si>
  <si>
    <t xml:space="preserve">Se sagslog i BTAS, er sagen betalingsstandset og er der derudover et faneblad med kontrolmodul er sagen trukket til kontrol. Udbetalingen sættes i bero, du skal udarbejde kontrolrapport og sende til kontrol. Udbetalingen fortsættes, når kontrolrapporten er kommet retur.
OBS! Kontrolløren tjekker kundens interne regnskab i forbindelse med kontrolbesøget. </t>
  </si>
  <si>
    <t xml:space="preserve">Hvis 'Ja', afkryds og afslut sagsbehandlingen.
Hvis 'Nej', tag stilling til fejlene/bemærkninger i kontrolrapporten. </t>
  </si>
  <si>
    <t>Som udgangspunkt skal alt det, der kan kontrolleres administrativt, kun kontrolleres administrativt. 
Formålet med den fysiske kontrol er, at de bilag og oplysninger der er indsendt til LFST kan genfindes på stedet.
Hvis der er dele af sagsmaterialet der giver anledning til tvivl, og hvis det ikke kan kontrolleres om det der er indsendt er korrekt eller om der er elementer i vejledningen, bekendtgørelsen, i tilladelser osv.  der ikke er overholdt, skal sagen udtages til manuelt kontrol.</t>
  </si>
  <si>
    <t>OBS! Vejledningsmaterialet blev først opdateret den 1. maj 2015 i overensstemmelse med de nye skilteregler. Hvis ansøger har fået tilsagn før denne dato, må der ikke sanktioneres, hvis ansøger har udformet materialet efter tidligere gældende regler, og det vurderes, at ansøger har været i god tro.
Tjek også tilsagnsbrevet - vilkår for skiltning.
Se ABC under "Skiltning og synliggørelse".</t>
  </si>
  <si>
    <t xml:space="preserve">Hvis der er tale om investeringsprojekter, skal ansøgeren skilte, hvis de samlede projektets omkostninger overstiger 375.000 kr.
Hvis der er tale om infrastrukturprojekter, skal ansøgeren skilte, hvis de samlede projektetomkostninger overstiger 3.750.000 kr.
OBS! Hvis projektet er blevet dyrere på udbetalingstidspunktet, og selv om der ikke er en betingelse om skiltning i tilsagnet, skal ansøger sætte skilt op. Du skal anmode om dokumentation.
OBS! Hvis tilsagnet er givet efter den 20. juli 2014 og der er skiltet i overensstemmelse med de nye regler (se afsnit nedenfor om "skiltning på projekter med tilsagn efter 1. januar 2015") skal der ikke sanktioneres.
Der må ikke udbetales, før skiltningskrav er opfyldt. Hvis det er muligt at korrigere, skal ansøger have påbud om korrektion med frist på 3 uger og en rykker med yderligere frist på 3 uger.
Se ABC instruks under emnet ”Skiltning og synliggørelse” og ”sanktion af manglende skiltning”. </t>
  </si>
  <si>
    <t>Billeddokumentationen skal både vise hvor skiltet hænger og vise selve skiltet hvor logoer og tekst kan læses.
Krav til placering:
• Skiltet skal hænge på/ved/i nærheden af projektet/investeringen.
• For maskiner, som kan transporteres rundt fx traktorer, kan skiltet f.eks. placeres på maskinen</t>
  </si>
  <si>
    <t xml:space="preserve">Hvis 'Ja', afkryds og fortsæt sagsbehandlingen.
Hvis 'Nej', skal du anmode ansøger om at indsende billeddokumentation, for at der er skiltet korrekt. Frist 14 dage hvorefter sagen vil blive afgjort på det foreliggende grundlag.
</t>
  </si>
  <si>
    <r>
      <t xml:space="preserve">Tjek ordningskrav – ved bilagskontrol skal dokumentation foreligge. 
</t>
    </r>
    <r>
      <rPr>
        <b/>
        <i/>
        <sz val="11"/>
        <color theme="1"/>
        <rFont val="Verdana"/>
        <family val="2"/>
      </rPr>
      <t>Læs de nedenstående krav:</t>
    </r>
    <r>
      <rPr>
        <i/>
        <sz val="11"/>
        <color theme="1"/>
        <rFont val="Verdana"/>
        <family val="2"/>
      </rPr>
      <t xml:space="preserve">
Fuldtidsansatte som er deltidsansat i projektet skal føre timeregnskab for de timer, hvor de arbejder på projektet. 
Timeregnskabet skal udarbejdes regelmæssigt for den enkelte medarbejder og som minimum på månedsbasis. Det er tilladt at bruge virksomhedens eget system til tidsregnskab. 
Af timeregnskabet skal fremgå antallet af timer pr. aktivitet og dato/måned for arbejdets udførelse og vigtigste arbejdsopgaver, som er gennemført inden for aktiviteten. 
Timeregnskabet skal attesteres af medarbejderen og arbejdsgiveren.  
Medarbejdere, der arbejder fuldtids på projektet behøver ikke at føre timeregnskab. For fuldtidsansatte medarbejdere, der arbejder på projektet, men ikke fører timeregnskab, skal følgende fremgå af ansættelseskontrakten, aktivitetsbeskrivelsen eller aftale om projekt tilknytning:
• arbejdsopgaver, der skal udføres inden for projektets rammer
• periode 
• løn</t>
    </r>
  </si>
  <si>
    <r>
      <t xml:space="preserve">Hvis 'Nej', afkryds og fortsæt til spg. L5.
Hvis 'Ja', afkryds udfyld ”Bilagskontrolskema” </t>
    </r>
    <r>
      <rPr>
        <i/>
        <sz val="11"/>
        <rFont val="Verdana"/>
        <family val="2"/>
      </rPr>
      <t xml:space="preserve">og gå til spg. L6. </t>
    </r>
    <r>
      <rPr>
        <i/>
        <sz val="11"/>
        <color theme="1"/>
        <rFont val="Verdana"/>
        <family val="2"/>
      </rPr>
      <t xml:space="preserve">
Alle bilag angives i skemaet under de enkelte omkostningsarter.
</t>
    </r>
  </si>
  <si>
    <t>Hvis 'Ja', afkryds og sagsbehandlingen fortsættes.
Hvis 'Nej', anmod om betalingsdokumentation.</t>
  </si>
  <si>
    <t>Hvis 'Ja', afkryds udfyld ”Bilagskontrolskema”. 
De udvalgte bilag angives i skemaet under de enkelte omkostningsarter.</t>
  </si>
  <si>
    <r>
      <t xml:space="preserve">Hvis 'Ja', afkryds og fortsæt sagsbehandling.
Hvis 'Nej', anmod ansøgeren om udspecificering. (svarfristen er 14 dage. Oplys, at sagen herefter vil blive afgjort på det foreliggende grundlag).
Noter i bemærkningsfeltet hvilke udgifter, der mangler tilstrækkelig udspecificering.
</t>
    </r>
    <r>
      <rPr>
        <i/>
        <sz val="11"/>
        <color rgb="FF92D050"/>
        <rFont val="Verdana"/>
        <family val="2"/>
      </rPr>
      <t xml:space="preserve">
</t>
    </r>
    <r>
      <rPr>
        <i/>
        <sz val="11"/>
        <rFont val="Verdana"/>
        <family val="2"/>
      </rPr>
      <t>Se eks. på afslagsbegrundelse på intranettet.</t>
    </r>
  </si>
  <si>
    <r>
      <t xml:space="preserve">Hvis 'Ja', afkryds og fortsæt sagsbehandling.
Hvis 'Nej', og der er tale om en åbenlys fejl og du kan godkende udgiften, og du kan flytte den til den rigtige omkostningsart. Begrundelsen </t>
    </r>
    <r>
      <rPr>
        <b/>
        <i/>
        <sz val="11"/>
        <color theme="1"/>
        <rFont val="Verdana"/>
        <family val="2"/>
      </rPr>
      <t xml:space="preserve">SKAL </t>
    </r>
    <r>
      <rPr>
        <i/>
        <sz val="11"/>
        <color theme="1"/>
        <rFont val="Verdana"/>
        <family val="2"/>
      </rPr>
      <t xml:space="preserve">anføres i kolonnen ”Sagsbehandleres bemærkninger”. 
Hvis 'Nej',  og der </t>
    </r>
    <r>
      <rPr>
        <b/>
        <i/>
        <sz val="11"/>
        <color theme="1"/>
        <rFont val="Verdana"/>
        <family val="2"/>
      </rPr>
      <t>ikke</t>
    </r>
    <r>
      <rPr>
        <i/>
        <sz val="11"/>
        <color theme="1"/>
        <rFont val="Verdana"/>
        <family val="2"/>
      </rPr>
      <t xml:space="preserve"> er tale om åbenlyse fejl,  men en uberettiget udgift, skal udgiften, uden høring/rykker til ansøgeren, trækkes ud. Angiv bilagsnr. i "sagnbehandlerens bemærkninger".
Husk begrundelse i udbetalingsbrevet 
</t>
    </r>
  </si>
  <si>
    <r>
      <t xml:space="preserve">Hvis ansøgeren søger om "Rate", afkryds "rateudbetaling" i bemærkningsfeltet og gå videre til næste emne.
Hvis ansøgeren </t>
    </r>
    <r>
      <rPr>
        <b/>
        <i/>
        <u/>
        <sz val="11"/>
        <color theme="1"/>
        <rFont val="Verdana"/>
        <family val="2"/>
      </rPr>
      <t>ikke</t>
    </r>
    <r>
      <rPr>
        <i/>
        <sz val="11"/>
        <color theme="1"/>
        <rFont val="Verdana"/>
        <family val="2"/>
      </rPr>
      <t xml:space="preserve"> har søgt til "Rate", afkryds "ingen rateudbetaling" i bemærkningsfeltet og gå videre til næste emne.
Hvis 'Nej', afkryds og sagsbehandlingen fortsættes.
Hvis 'Ja', træk bilaget ud og angiv bilagsnr. i kolonnen ”Sagsbehandlers Bemærkninger”. der sendes ikke høring/rykker til ansøgeren.
Husk begrundelse i udbetalingsbrevet.
</t>
    </r>
    <r>
      <rPr>
        <b/>
        <i/>
        <sz val="11"/>
        <color theme="1"/>
        <rFont val="Verdana"/>
        <family val="2"/>
      </rPr>
      <t xml:space="preserve">
Eks. på begrundelsen:</t>
    </r>
    <r>
      <rPr>
        <i/>
        <sz val="11"/>
        <color theme="1"/>
        <rFont val="Verdana"/>
        <family val="2"/>
      </rPr>
      <t xml:space="preserve">
Regning/faktura XXX trækkes ud, da udgiften opnåede fuldt tilskud i forbindelse med rateudbetaling af dd-mm-åå.
</t>
    </r>
  </si>
  <si>
    <t>Hvis 'Ja', afkryds og fortsæt sagsbehandling.
Hvis 'Nej', regninger trækkes ud. Angiv bilagsnr. i kolonnen ”Sagsbehandlers Bemærkninger” uden høring/rykker til ansøgeren. 
Husk begrundelse i udbetalingsbrevet.</t>
  </si>
  <si>
    <t xml:space="preserve">Hvis 'Nej', afkryds og svar på spg. K3.
Hvis 'Ja', afkryds og angiv akt nr. i bemærkninger. Fortsæt sagsbehandlingen.
Noter akt nr. for godkendelser i sagsbehandlers bemærkninger.
</t>
  </si>
  <si>
    <r>
      <t xml:space="preserve">Hvis 'Ja', og ansøgeren har angivet udgifterne med moms, skal momsen trækkes ud. 
Hvis 'Nej', angiv begrundelse og dokumentation for momsfritagelse (vedhæft dokumentation fra Skats hjemmeside i BTAS). 
Hvis 'Delvis', anmod om et ”Bindende svar” fra SKAT, som skal være gyldigt i 5 år. Bindende svar skal være konkret i forhold til den bestemte aktivitet eller udgiftstype. Hvis det bindende svar ikke kan opnås, skal momsen trækkes ud. Af det bindende svar </t>
    </r>
    <r>
      <rPr>
        <b/>
        <i/>
        <sz val="11"/>
        <color theme="1"/>
        <rFont val="Verdana"/>
        <family val="2"/>
      </rPr>
      <t>SKAL</t>
    </r>
    <r>
      <rPr>
        <i/>
        <sz val="11"/>
        <color theme="1"/>
        <rFont val="Verdana"/>
        <family val="2"/>
      </rPr>
      <t xml:space="preserve"> det fremgå hvilken procentdel ansøgeren får refunderet af momsbeløbet fra SKAT. 
Husk begrundelse i udbetalingsbrevet.
</t>
    </r>
    <r>
      <rPr>
        <b/>
        <i/>
        <sz val="11"/>
        <color theme="1"/>
        <rFont val="Verdana"/>
        <family val="2"/>
      </rPr>
      <t xml:space="preserve">
</t>
    </r>
    <r>
      <rPr>
        <i/>
        <sz val="11"/>
        <rFont val="Verdana"/>
        <family val="2"/>
      </rPr>
      <t>Se eks. på afslagsbegrundelse på intranettet</t>
    </r>
    <r>
      <rPr>
        <b/>
        <i/>
        <sz val="11"/>
        <rFont val="Verdana"/>
        <family val="2"/>
      </rPr>
      <t>.</t>
    </r>
  </si>
  <si>
    <t xml:space="preserve">Hvis 'Ja', afkryds og sagsbehandlingen fortsættes.
Hvis 'Nej', og der er udbetalt på den/de andre sager, stoppes sagsbehandlingen pga. mistanke om svig, og der gives besked til teamlederen, der skal vurdere, om der skal sendes et supportskema til Projektdesign. 
</t>
  </si>
  <si>
    <r>
      <t>Hvis 'Ja', afkryds og gå til C3.</t>
    </r>
    <r>
      <rPr>
        <b/>
        <i/>
        <sz val="11"/>
        <color theme="1"/>
        <rFont val="Verdana"/>
        <family val="2"/>
      </rPr>
      <t xml:space="preserve">
</t>
    </r>
    <r>
      <rPr>
        <i/>
        <sz val="11"/>
        <color theme="1"/>
        <rFont val="Verdana"/>
        <family val="2"/>
      </rPr>
      <t>Hvis 'Nej', afkryds og fortsæt sagsbehandlingen.</t>
    </r>
  </si>
  <si>
    <t>Tjek "anmodet beløb til udbetaling" i anmodning om udbetaling og bilagsoversigten.
OBS! 20/80 % skal beregnes af de tilskudsberettigede udgifter. De ikke tilskudsberettigede udgifter skal fratrækkes inden procenten beregnes. Denne regel gælder også ved 3 % eller 10 % reglen. 
Se ABC instruks under emnet ”Rateudbetaling”.</t>
  </si>
  <si>
    <t>Hvis 'Ja', afkryds og sagsbehandlingen kan fortsættes.
Hvis ’Nej', afkryds og der gives afslag.</t>
  </si>
  <si>
    <t xml:space="preserve">Anfør den godkendte periode under 'Startdato' og 'Slutdato' i kolonnen ”Sagsbehandlers bemærkninger”. </t>
  </si>
  <si>
    <t>Hvis 'Ja', afkryds og sagsbehandlingen kan fortsættes.
Hvis  ansøgeren har fået tilskud til "projektansættelser" og/eller "rejseudgifter til de projektansatte" skal du vælge ordningskategori "Udvikling" under "Valg af ordningskategori".</t>
  </si>
  <si>
    <r>
      <t xml:space="preserve">Likviditetsbillede skal for hver omkostningsart (linje i likviditetsbilledet) udfyldes med det beløb, som tilskudsmodtager har betalt for omkostningsarten. 
Beløbet skal stemme nøjagtigt (på ører, der må ikke rundes op eller ned) med beløbet for omkostningsarten på fakturaen.
Se undervisningsmateriale til udfyldelse af likviditetsbillede. 
</t>
    </r>
    <r>
      <rPr>
        <b/>
        <i/>
        <sz val="11"/>
        <color theme="1"/>
        <rFont val="Verdana"/>
        <family val="2"/>
      </rPr>
      <t>OBS!</t>
    </r>
    <r>
      <rPr>
        <i/>
        <sz val="11"/>
        <color theme="1"/>
        <rFont val="Verdana"/>
        <family val="2"/>
      </rPr>
      <t xml:space="preserve"> Hvis der foretages en 0-udbetaling, skal du stadig huske at udfylde likviditetsbilledet.  
</t>
    </r>
  </si>
  <si>
    <t xml:space="preserve">Hvis 'Ja', fortsæt sagsbehandlingen
Hvis 'Nej', ret tilskudsprocenten så den er udfyldt korrekt. </t>
  </si>
  <si>
    <r>
      <t>Tjek fakturaen og bilagsoversigten om der er sammenfald mellem tilsagnshaveren og fakturaudstederen.</t>
    </r>
    <r>
      <rPr>
        <i/>
        <sz val="11"/>
        <color rgb="FF00B050"/>
        <rFont val="Verdana"/>
        <family val="2"/>
      </rPr>
      <t xml:space="preserve"> 
</t>
    </r>
    <r>
      <rPr>
        <i/>
        <sz val="11"/>
        <rFont val="Verdana"/>
        <family val="2"/>
      </rPr>
      <t xml:space="preserve">(samme navn, samme adresse osv.) 
Lønsedler og projektansattes rejseomkostninger er </t>
    </r>
    <r>
      <rPr>
        <b/>
        <i/>
        <u/>
        <sz val="11"/>
        <rFont val="Verdana"/>
        <family val="2"/>
      </rPr>
      <t>ikke</t>
    </r>
    <r>
      <rPr>
        <i/>
        <sz val="11"/>
        <rFont val="Verdana"/>
        <family val="2"/>
      </rPr>
      <t xml:space="preserve"> omfattet af dette tjek.
</t>
    </r>
    <r>
      <rPr>
        <i/>
        <sz val="11"/>
        <color rgb="FFFF0000"/>
        <rFont val="Verdana"/>
        <family val="2"/>
      </rPr>
      <t>Svig:</t>
    </r>
    <r>
      <rPr>
        <i/>
        <sz val="11"/>
        <rFont val="Verdana"/>
        <family val="2"/>
      </rPr>
      <t xml:space="preserve">
Du skal også her vurdere om der evt. er tale om</t>
    </r>
    <r>
      <rPr>
        <i/>
        <sz val="11"/>
        <color rgb="FF00B050"/>
        <rFont val="Verdana"/>
        <family val="2"/>
      </rPr>
      <t xml:space="preserve"> </t>
    </r>
    <r>
      <rPr>
        <i/>
        <sz val="11"/>
        <color rgb="FFFF0000"/>
        <rFont val="Verdana"/>
        <family val="2"/>
      </rPr>
      <t>'svig'</t>
    </r>
    <r>
      <rPr>
        <i/>
        <sz val="11"/>
        <rFont val="Verdana"/>
        <family val="2"/>
      </rPr>
      <t>.</t>
    </r>
    <r>
      <rPr>
        <i/>
        <sz val="11"/>
        <color rgb="FFFF0000"/>
        <rFont val="Verdana"/>
        <family val="2"/>
      </rPr>
      <t xml:space="preserve">
</t>
    </r>
    <r>
      <rPr>
        <i/>
        <sz val="12"/>
        <rFont val="Verdana"/>
        <family val="2"/>
      </rPr>
      <t>Se instruks på forsiden af denne tjekliste om svig</t>
    </r>
    <r>
      <rPr>
        <i/>
        <sz val="11"/>
        <color rgb="FF00B050"/>
        <rFont val="Verdana"/>
        <family val="2"/>
      </rPr>
      <t xml:space="preserve">
</t>
    </r>
    <r>
      <rPr>
        <i/>
        <sz val="11"/>
        <rFont val="Verdana"/>
        <family val="2"/>
      </rPr>
      <t xml:space="preserve">
Se ABC instruks under emnet ”Armslængdeprincippet”.</t>
    </r>
    <r>
      <rPr>
        <i/>
        <sz val="11"/>
        <color rgb="FF00B050"/>
        <rFont val="Verdana"/>
        <family val="2"/>
      </rPr>
      <t xml:space="preserve">
</t>
    </r>
    <r>
      <rPr>
        <i/>
        <sz val="11"/>
        <color theme="1"/>
        <rFont val="Verdana"/>
        <family val="2"/>
      </rPr>
      <t xml:space="preserve">
</t>
    </r>
  </si>
  <si>
    <r>
      <t xml:space="preserve">Hvis ”Nej” afkryds og gå til næste emne.          
</t>
    </r>
    <r>
      <rPr>
        <i/>
        <sz val="11"/>
        <color theme="1"/>
        <rFont val="Verdana"/>
        <family val="2"/>
      </rPr>
      <t xml:space="preserve">Hvis 'ja', anfør alle bilagsnr. i kolonnen 'Sagsbehandlers bemærkninger' eller henvis til tjeklistens ID nr., hvor du har anført de ikke tilskudsberettigede udgifter. 
Hvis ansøgeren ikke skal sanktioneres pga. uklart beskrevet regelsæt eller tilsagnsskrivelse skal du angive under ´Sagsbehandlers Bemærkninger´ hvilke oplysninger, der har givet anledning til, at 3 % ikke skal anvendes. 
Hvis du er i tvivl om udgiften fremgår af forordning, skal du sammen med din teamleder tage stilling til om sagen skal forelægges Supporten.
</t>
    </r>
    <r>
      <rPr>
        <b/>
        <i/>
        <sz val="11"/>
        <color theme="1"/>
        <rFont val="Verdana"/>
        <family val="2"/>
      </rPr>
      <t xml:space="preserve">OBS! Sanktion, som er sket ved rateudbetaling skal fastholdes, og dermed ikke annulleres / tilbageføres ved slutudbetaling.
</t>
    </r>
  </si>
  <si>
    <t xml:space="preserve">Hvis 'Nej', afkryds og fortsæt sagsbehandlingen.
Hvis 'Ja', send høringsbrev til ansøger. Svarfrist er 14 dage. Herefter afgøres sagen ud fra de oplysninger vi allerede har modtaget.
Husk begrundelse i høringsbrevet.
Se eks. på afslagsbegrundelse under: http://LFST-intranet/tjeklister.aspx?ID=28595
</t>
  </si>
  <si>
    <t>Hvis 'Ja', afkryds og afslut sagsbehandlingen
Hvis 'Nej', sanktioneres ansøger efter "Supports" anvisninger.
Husk begrundelse i afslag/sanktioneret udbetaling, med henvisning til de relevante paragrafer. Husk også klagevejledning.</t>
  </si>
  <si>
    <t>Tjek kontrolrapporten, som kan findes i sagslog/hændelseshistorik.
Er der fejl eller bemærkninger til rapport, skal du beskriv, hvordan du har behandlet fejlene/bemærkninger i sagsbehandlers bemærkninger.
Kopier teksten ind i bemærkningsfeltet i kontrolmodulet i BTAS/CAP.</t>
  </si>
  <si>
    <t>Beskriv hvorfor du mener, at sagen bør udtages til kontrol.</t>
  </si>
  <si>
    <r>
      <t>Er feltet</t>
    </r>
    <r>
      <rPr>
        <b/>
        <sz val="11"/>
        <rFont val="Verdana"/>
        <family val="2"/>
      </rPr>
      <t xml:space="preserve"> med</t>
    </r>
    <r>
      <rPr>
        <b/>
        <sz val="11"/>
        <color rgb="FFFF0000"/>
        <rFont val="Verdana"/>
        <family val="2"/>
      </rPr>
      <t xml:space="preserve"> ”Anden offentlig”</t>
    </r>
    <r>
      <rPr>
        <b/>
        <sz val="11"/>
        <color theme="1"/>
        <rFont val="Verdana"/>
        <family val="2"/>
      </rPr>
      <t>udfyldt korrekt?</t>
    </r>
    <r>
      <rPr>
        <sz val="11"/>
        <color theme="1"/>
        <rFont val="Verdana"/>
        <family val="2"/>
      </rPr>
      <t> </t>
    </r>
    <r>
      <rPr>
        <b/>
        <sz val="11"/>
        <color theme="1"/>
        <rFont val="Verdana"/>
        <family val="2"/>
      </rPr>
      <t xml:space="preserve"> </t>
    </r>
  </si>
  <si>
    <t>Hvis 'Nej', afkryds og fortsæt sagsbehandling.
Hvis 'Ja', skal du nedskrive posten i kolonnen ”Støtteberettigede omkostninger” til ”+ 10 %”, så posten ikke overskrides med mere end 10 %.
For eksempel: Der kan være tale om, at der er godkendt en udgift på 10.000 kr. i tilsagnet til ”prøver og analyser”, men at pågældende faktura for denne udgift dokumenterer en udgift på 20.000 kr. Fakturaen kan udmærket anvendes som dokumentation, men der kan kun godkendes en udgift på 11.000 kr. inkl. 10 pct. budgetoverskridelse.</t>
  </si>
  <si>
    <t xml:space="preserve">Hvis 'Nej', afkryds og fortsæt til spørgsmål X11.
Hvis 'Ja', afkryds og svar på spørgsmål X10.
</t>
  </si>
  <si>
    <t>Hvis 'Ja', afkryds og svar på spørgsmål W8
Hvis 'Nej', afkryds og forsæt ved spørgsmål X9</t>
  </si>
  <si>
    <t xml:space="preserve">Hvis 'Ja', fortsæt sagsbehandlingen
Hvis 'Nej', ret "støtteberettigede omkostninger" så den er udfyldt korrekt. </t>
  </si>
  <si>
    <r>
      <t xml:space="preserve">Der skal nedskrives for udgifter, som ikke er tilskudsberettigede, og for omkostningsarter som er overskredet med mere end 10 %.
</t>
    </r>
    <r>
      <rPr>
        <b/>
        <i/>
        <sz val="11"/>
        <color theme="1"/>
        <rFont val="Verdana"/>
        <family val="2"/>
      </rPr>
      <t xml:space="preserve">Du kan se i ”bilagskontrolskemaet” hvilke bilag, du har angivet, der skal fratrækkes. </t>
    </r>
  </si>
  <si>
    <t>Hvis 'Ja', fortsæt sagsbehandlingen
Hvis 'Nej', ret, så kolonnen er udfyldt korrekt.</t>
  </si>
  <si>
    <t>Hvis 'Ja', fortsæt sagsbehandlingen.
Hvis 'Nej', ret de ønskede omkostninger, så kolonnen er udfyldt korrekt.</t>
  </si>
  <si>
    <t xml:space="preserve">Hvis 'Ja', fortsæt sagsbehandlingen.
Hvis 'Nej', ret de faktiske omkostninger, så kolonnen er udfyldt korrekt.
OBS! Hvis der er givet tilskud til Lønkategori 1,2 og 3 kan disse udgifter ikke lægges sammen. Begrænsning af budgetoverskridelser gælder for hver af de enkelte lønkategorier. </t>
  </si>
  <si>
    <t>Hvis 'Nej', afkryds og fortsæt sagsbehandling. 
Hvis 'Ja', anfør i bemærkningsfeltet efter hvilke regler dvs. de nævnte retningslinjer (”Ubetydelige fejl” og ”Alle andre fejl”) du har sanktioneret og hvorfor. Anfør sanktionsbeløbet og husk at overfør beløbet i BTAS (likviditetsbillede).
Husk begrundelsen for, at der er fratrukket udgifter ud og eller sanktioneret i udbetalingsbrevet.</t>
  </si>
  <si>
    <t xml:space="preserve">Hvis 'Ja', afkryds og gå til næste emne
Hvis 'Nej', afkryds og fortsæt sagsbehandlingen 
</t>
  </si>
  <si>
    <t xml:space="preserve">Hvis 'Ja', afkryds og gå til næste emne
Hvis 'Nej', afkryds og fortsæt sagsbehandlingen. 
</t>
  </si>
  <si>
    <t>Hvis 'Nej', afkryds og fortsæt sagsbehandling. 
Hvis 'Ja', anfør i bemærkningsfeltet hvilke retningslinjer der ligger til grund for sanktionen (”Ubetydelige fejl” og ”Alle andre fejl”). Anfør sanktionsbeløbet og husk at overfør beløbet i BTAS (likviditetsbillede).
Husk begrundelsen i udbetalingsbrevet, hvorfor der er trukket udgifter ud og/eller sanktioneret.</t>
  </si>
  <si>
    <t>Hvis 'Nej', afkryds og gå til næste emne.
Hvis 'Ja', er dokumentation vedlagt?
Hvis ikke skal dokumentation indhentes.    
(sæt svarfristen til 14 dage og oplys, at sagen herefter vil blive afgjort på det foreliggende grundlag).</t>
  </si>
  <si>
    <t>Hvis 'Ja', afkryds og sagsbehandlingen fortsættes.
Hvis 'Nej', afkryds og sagsbehandlingen stoppes.
Tag stilling med din teamleder, om sagen skal afvises med/uden høringsbrev. 
Hvis der er mistanke om "svig", skal der gives besked til ens teamleder, der skal vurdere, om der skal sendes et supportskema til Projektdesign.</t>
  </si>
  <si>
    <t>Hvis 'Nej', skal du bede ansøger om at indsende alle tilladelser/godkendelser.
Hvis 'Ja', afkryds og sagsbehandlingen fortsætte.</t>
  </si>
  <si>
    <r>
      <rPr>
        <i/>
        <sz val="11"/>
        <color theme="1"/>
        <rFont val="Verdana"/>
        <family val="2"/>
      </rPr>
      <t xml:space="preserve">Hvis 'Nej', afkryds og gå til næste afsnit "Skiltning".
Hvis 'Ja', afkryds og sagsbehandlingen fortsættes.
</t>
    </r>
    <r>
      <rPr>
        <b/>
        <i/>
        <sz val="11"/>
        <color theme="1"/>
        <rFont val="Verdana"/>
        <family val="2"/>
      </rPr>
      <t xml:space="preserve">
</t>
    </r>
  </si>
  <si>
    <t>Tjek tilsagnsbrevet og ansøgningsskemaet. 
 Se ABC instruks under emnet "Offentlige tilladelser".</t>
  </si>
  <si>
    <t>Hvis 'Nej', afkryds og sagsbehandlingen fortsættes.
Hvis 'Ja', undersøg om der er tale om svig.
Hvis der er mistanke om "svig", skal der gives besked til ens teamleder, der skal vurdere, om der skal sendes et supportskema til Projektdesign.</t>
  </si>
  <si>
    <r>
      <t xml:space="preserve">Hvis 'Ja', afkryds og fortsæt sagsbehandlingen. 
Hvis 'Nej', reducer timesatsen til det godkendte. 
</t>
    </r>
    <r>
      <rPr>
        <i/>
        <sz val="11"/>
        <color rgb="FF00B050"/>
        <rFont val="Verdana"/>
        <family val="2"/>
      </rPr>
      <t xml:space="preserve">
</t>
    </r>
  </si>
  <si>
    <r>
      <t>Hvis 'Ja', afkryds og fortsæt sagsbehandlingen. 
Hvis 'Nej', anmod ansøger om specifikation</t>
    </r>
    <r>
      <rPr>
        <b/>
        <i/>
        <sz val="11"/>
        <color theme="1"/>
        <rFont val="Verdana"/>
        <family val="2"/>
      </rPr>
      <t xml:space="preserve"> fra konsulenten.</t>
    </r>
    <r>
      <rPr>
        <i/>
        <sz val="11"/>
        <color theme="1"/>
        <rFont val="Verdana"/>
        <family val="2"/>
      </rPr>
      <t xml:space="preserve"> Hvis specifikation ikke findes, afvises udgiften. Husk begrundelse i udbetalingsbrevet. 
</t>
    </r>
    <r>
      <rPr>
        <b/>
        <i/>
        <sz val="11"/>
        <color theme="1"/>
        <rFont val="Verdana"/>
        <family val="2"/>
      </rPr>
      <t>Eks. på en OK udspecificering af fakturaen:</t>
    </r>
    <r>
      <rPr>
        <i/>
        <sz val="11"/>
        <color theme="1"/>
        <rFont val="Verdana"/>
        <family val="2"/>
      </rPr>
      <t xml:space="preserve"> 
(timesats jf. tilsagn: 400 timer af 900 kr. i alt 360.000 kr.).
Deltagelse i og formidling 
af 4 borgermøder:   
400 timer à 880 kr. = 352.000 kr.
Km-penge borgermøder  8.000  
I alt                                  360.000kr.
</t>
    </r>
    <r>
      <rPr>
        <b/>
        <i/>
        <sz val="11"/>
        <color theme="1"/>
        <rFont val="Verdana"/>
        <family val="2"/>
      </rPr>
      <t>Timesatsen er således stadig 900 kr. 
(360.000 kr./400 t. = 900 kr.) derfor OK.</t>
    </r>
  </si>
  <si>
    <r>
      <rPr>
        <i/>
        <sz val="11"/>
        <color theme="1"/>
        <rFont val="Verdana"/>
        <family val="2"/>
      </rPr>
      <t xml:space="preserve">Hvis 'Nej', afkryds og gå til næste afsnit. </t>
    </r>
    <r>
      <rPr>
        <b/>
        <i/>
        <sz val="11"/>
        <color theme="1"/>
        <rFont val="Verdana"/>
        <family val="2"/>
      </rPr>
      <t xml:space="preserve">
</t>
    </r>
    <r>
      <rPr>
        <i/>
        <sz val="11"/>
        <color theme="1"/>
        <rFont val="Verdana"/>
        <family val="2"/>
      </rPr>
      <t xml:space="preserve">Hvis 'Ja', afkryds og fortsæt sagsbehandlingen og læs venligst de nævnte krav inden du godkender udgiften.
OBS! Man kan ikke være projektansat og konsulent i samme projekt samtidigt. 
</t>
    </r>
    <r>
      <rPr>
        <b/>
        <i/>
        <sz val="11"/>
        <color theme="1"/>
        <rFont val="Verdana"/>
        <family val="2"/>
      </rPr>
      <t xml:space="preserve">
</t>
    </r>
  </si>
  <si>
    <t>Hvis 'Ja', afkryds og fortsæt sagsbehandlingen. 
Hvis 'Nej', anfør hvilke aktiviteter og beløb du har trukket ud under kolonnen "Sagsbehandlers bemærkninger". Henvis til bilagsnr.</t>
  </si>
  <si>
    <t xml:space="preserve">Hvis 'Ja', afkryds og fortsæt sagsbehandlingen. 
Hvis 'Nej', anfør hvilke aktiviteter og beløb du har trukket ud under kolonnen "Sagsbehandlers bemærkninger". Henvis til bilagsnr. 
</t>
  </si>
  <si>
    <r>
      <t xml:space="preserve">Hvis 'Ja', kan der </t>
    </r>
    <r>
      <rPr>
        <b/>
        <i/>
        <sz val="11"/>
        <color theme="1"/>
        <rFont val="Verdana"/>
        <family val="2"/>
      </rPr>
      <t>kun</t>
    </r>
    <r>
      <rPr>
        <i/>
        <sz val="11"/>
        <color theme="1"/>
        <rFont val="Verdana"/>
        <family val="2"/>
      </rPr>
      <t xml:space="preserve"> ydes tilskud til rejseomkostninger til tilsagnshaver og tilsagnshaverens personale.
Hvis 'Nej', må der ikke ydes tilskud til rejseomkostninger.
Husk begrundelse i udbetalingsbrevet.</t>
    </r>
  </si>
  <si>
    <r>
      <rPr>
        <i/>
        <sz val="11"/>
        <color theme="1"/>
        <rFont val="Verdana"/>
        <family val="2"/>
      </rPr>
      <t>Hvis 'Nej', afkryds og gå til næste afsnit.</t>
    </r>
    <r>
      <rPr>
        <b/>
        <i/>
        <sz val="11"/>
        <color theme="1"/>
        <rFont val="Verdana"/>
        <family val="2"/>
      </rPr>
      <t xml:space="preserve">
</t>
    </r>
    <r>
      <rPr>
        <i/>
        <sz val="11"/>
        <color theme="1"/>
        <rFont val="Verdana"/>
        <family val="2"/>
      </rPr>
      <t>Hvis 'Ja', forsæt sagsbehandlingen.</t>
    </r>
  </si>
  <si>
    <r>
      <t xml:space="preserve">Hvis der er tale om "Rateanmodning", afkryds "Rate" i bemærkningsfeltet og gå videre til næste afsnit. 
Hvis 'Ja', afkryds og sagsbehandlingen fortsættes.
Hvis 'Nej', anmod ansøger om at sende slutrapporten. 
Hvis ansøgeren </t>
    </r>
    <r>
      <rPr>
        <b/>
        <i/>
        <u/>
        <sz val="11"/>
        <color theme="1"/>
        <rFont val="Verdana"/>
        <family val="2"/>
      </rPr>
      <t>ikke</t>
    </r>
    <r>
      <rPr>
        <i/>
        <sz val="11"/>
        <color theme="1"/>
        <rFont val="Verdana"/>
        <family val="2"/>
      </rPr>
      <t xml:space="preserve"> sender slutrapporten indenfor 14 dage, skal du afvise anmodning om slutudbetaling og henvise til BEK, evt. tilsagnsbrevet og vejledning.
(til SBH: se kapitel i BEK. under ”Udbetaling”.
</t>
    </r>
  </si>
  <si>
    <r>
      <t xml:space="preserve">I den aktuelle bekendtgørelse (du finder nummer på Bekendtgørelsen i tilsagnet) står der hvilke støttebetingelser ansøger skal opfylde, både ved tilsagn og ved udbetaling (gælder også ved rateudbetaling)
Link til hvordan og hvor du tjekker oplysningerne, finder du på Intranettet.
</t>
    </r>
    <r>
      <rPr>
        <i/>
        <sz val="11"/>
        <color rgb="FFFF0000"/>
        <rFont val="Verdana"/>
        <family val="2"/>
      </rPr>
      <t>På ordninger som er startet op efter 01.07.2015 vil de spørgsmål, der omhandler støttebetingelserne, være mærket med farven lilla i tilsagnstjeklisten. 
Du skal i "Sagsbehandlerens bemærkninger" notere hvilke støttebetingelser, du har tjekket, hvordan du har tjekket dem og du skal printe dokumentationen ud og vedhæfte på sagen.</t>
    </r>
    <r>
      <rPr>
        <i/>
        <sz val="11"/>
        <color theme="1"/>
        <rFont val="Verdana"/>
        <family val="2"/>
      </rPr>
      <t xml:space="preserve">
</t>
    </r>
    <r>
      <rPr>
        <i/>
        <sz val="11"/>
        <rFont val="Verdana"/>
        <family val="2"/>
      </rPr>
      <t xml:space="preserve">Hvis ansøger ikke længere opfylder støttebetingelserne, bortfalder tilsagnet. 
</t>
    </r>
  </si>
  <si>
    <t xml:space="preserve">Hvis 'Ja', afkryds og fortsæt sagsbehandlingen
Hvis 'Nej', skal du stoppe sagsbehandlingen og sende sagen til "Support" med en beskrivelse af hvilke støttebetingelser ansøger ikke opfylder.
Hvis MST er myndighed på støttebetingelserne er svaret ja, så afkryds og fortsæt sagsbehandlingen.
</t>
  </si>
  <si>
    <t xml:space="preserve">Hvis 'Ja', afkryds og sagsbehandlingen fortsættes.
Hvis 'Nej', og grænsen for de minimis er overskredet, afvises udbetaling med begrundelse og henvisning til de minimis reglerne. 
</t>
  </si>
  <si>
    <t xml:space="preserve">Hvis 'Ja', afkryds og sagsbehandlingen fortsættes.
Hvis 'Nej', anmod ansøger om at udfylde erklæringen om de minimis. </t>
  </si>
  <si>
    <t>Hvis 'Nej', afkryds og gå til næste emne.
Hvis 'Ja', svar på nedenstående spørgsmål under dette emne.</t>
  </si>
  <si>
    <t xml:space="preserve">Hvis ansøgeren ikke er omfattet af "Demarkation", afkryds ”ikke relevant” i bemærkningsfeltet og gå videre til næste emne.
Hvis 'Ja', afkryds og sagsbehandlingen fortsættes. 
Hvis der står ”Demarkation Undersøg” i BTAS under faneblad ”Sagslog” følg instruksen, som du finder på vores intranet. 
Tag stilling med din teamleder, om sagen skal afvises med høringsbrev.
</t>
  </si>
  <si>
    <r>
      <t xml:space="preserve">Hvis 'Nej', afkryds og sagsbehandlingen fortsættes.
Hvis 'Ja', og der endnu </t>
    </r>
    <r>
      <rPr>
        <i/>
        <u/>
        <sz val="11"/>
        <color theme="1"/>
        <rFont val="Verdana"/>
        <family val="2"/>
      </rPr>
      <t>ikke</t>
    </r>
    <r>
      <rPr>
        <i/>
        <sz val="11"/>
        <color theme="1"/>
        <rFont val="Verdana"/>
        <family val="2"/>
      </rPr>
      <t xml:space="preserve"> er udbetalt på den /de andre sager, noteres det på den/de andre sager, at man ved udbetaling skal være opmærksom på dobbeltfinansiering.
Hvis 'Ja', og der </t>
    </r>
    <r>
      <rPr>
        <i/>
        <u/>
        <sz val="11"/>
        <color theme="1"/>
        <rFont val="Verdana"/>
        <family val="2"/>
      </rPr>
      <t>er</t>
    </r>
    <r>
      <rPr>
        <i/>
        <sz val="11"/>
        <color theme="1"/>
        <rFont val="Verdana"/>
        <family val="2"/>
      </rPr>
      <t xml:space="preserve"> udbetalt på den/de andre sager, stoppes sagsbehandlingen pga. mistanke om </t>
    </r>
    <r>
      <rPr>
        <i/>
        <sz val="11"/>
        <color rgb="FFFF0000"/>
        <rFont val="Verdana"/>
        <family val="2"/>
      </rPr>
      <t>svig</t>
    </r>
    <r>
      <rPr>
        <i/>
        <sz val="11"/>
        <color theme="1"/>
        <rFont val="Verdana"/>
        <family val="2"/>
      </rPr>
      <t xml:space="preserve">, og der gives besked til teamlederen, som skal vurdere, om der skal udfyldes et supportskema, der sendes til support.                                      </t>
    </r>
  </si>
  <si>
    <r>
      <t xml:space="preserve">Hvis 'Ja', afkryds og fortsæt sagsbehandling. 
Hvis 'Nej', regninger trækkes ud. 
Angiv bilagsnr. i kolonnen "Sagsbehandlers bemærkninger" uden høring/rykker til ansøgeren.
Husk begrundelse i udbetalingsbrevet og henvisning til regelgrundlag.
</t>
    </r>
    <r>
      <rPr>
        <i/>
        <sz val="11"/>
        <color rgb="FF92D050"/>
        <rFont val="Verdana"/>
        <family val="2"/>
      </rPr>
      <t xml:space="preserve">
</t>
    </r>
    <r>
      <rPr>
        <i/>
        <sz val="11"/>
        <rFont val="Verdana"/>
        <family val="2"/>
      </rPr>
      <t>Se eks. på afslagsbegrundelse på intranettet.</t>
    </r>
    <r>
      <rPr>
        <i/>
        <sz val="11"/>
        <color theme="1"/>
        <rFont val="Verdana"/>
        <family val="2"/>
      </rPr>
      <t xml:space="preserve">
</t>
    </r>
  </si>
  <si>
    <t xml:space="preserve">Hvis 'Ja', afkryds og fortsæt sagsbehandling.
Hvis 'Nej', der ikke er uafhængighed mellem sælger og køber, skal leverancen ske til kostpriser. Dvs. prisen højst må svare til de faktiske afholdte og betalte nettoudgifter hos sælgeren. 
Hvis ansøgeren ikke kan dokumentere kostprisen, skal vi sende et høringsbrev til ansøger hvor vi skriver: 
"Idet du ikke har været i stand til at oplyse kostprisen på XXX, vil Landbrugs- og Fiskeristyrelsen nedsætte prisen ud fra en skønsmæssigt vurdering. Hvis det ikke er muligt for os at vurdere kostprisen skønsmæssigt, vil vi nedsætte prisen med 25 pct.
Fristen til at svare er 14 dage, hvorefter sagen vil blive afgjort på det foreliggende grundlag."
Dvs. at du fratrækker 25 %.
Husk at notere i "Sagsbehandlers bemærkninger" hvad du har gjort.
</t>
  </si>
  <si>
    <t xml:space="preserve">Hvis 'Ja', afkryds og fortsæt sagsbehandling.
Hvis 'Nej', regninger trækkes ud. 
Angiv bilagsnr. under "Sagsbehandlers bemærkninger" uden høring/rykker til ansøgeren.
Husk begrundelse i udbetalingsbrevet og henvisning til regelgrundlag eller tilsagnsbrevet.
</t>
  </si>
  <si>
    <t>Hvis 'Nej', afkryds og fortsæt sagsbehandlingen.
Hvis 'Ja', regninger trækkes ud uden høring/rykker til ansøgeren. Angiv bilagsnr. under "Sagsbehandlers bemærkninger".</t>
  </si>
  <si>
    <r>
      <t xml:space="preserve">Hvis 'Nej', afkryds og fortsæt sagsbehandlingen.
Hvis 'Ja', regninger trækkes ud uden høring/rykker til ansøgeren. Angiv bilagsnr. under "Sagsbehandlers bemærkninger".
Husk begrundelse i udbetalingsbrevet og henvisning til regelgrundlag. 
</t>
    </r>
    <r>
      <rPr>
        <b/>
        <i/>
        <sz val="11"/>
        <color rgb="FF92D050"/>
        <rFont val="Verdana"/>
        <family val="2"/>
      </rPr>
      <t xml:space="preserve">
</t>
    </r>
    <r>
      <rPr>
        <i/>
        <sz val="11"/>
        <rFont val="Verdana"/>
        <family val="2"/>
      </rPr>
      <t>Se eks. på afslagsbegrundelse på intranettet.</t>
    </r>
    <r>
      <rPr>
        <i/>
        <sz val="11"/>
        <color theme="1"/>
        <rFont val="Verdana"/>
        <family val="2"/>
      </rPr>
      <t xml:space="preserve">
</t>
    </r>
  </si>
  <si>
    <t>Hvis 'Nej', afkryds og sagsbehandlingen fortsættes.
Hvis 'Ja', fremgår forklarende/sigende tekst  af omposteringsbilaget?
Angiv bilags nr. i sagsbehandlers bemærkninger.</t>
  </si>
  <si>
    <t xml:space="preserve">Hvis 'Ja', afkryds og sagsbehandlingen fortsættes. 
Hvis projektet er 100 % finansieret af LFST, afkryds "100 % tilskud fra LFST" under bemærkninger og gå videre til næste spørgsmål.
Hvis 'Nej', anmod ansøgeren om ny udbetalingsanmodning (dog ikke bilagsoversigten), der beskriver, hvordan projektet er finansieret. </t>
  </si>
  <si>
    <t xml:space="preserve">Hvis 'Nej', afkryds og sagsbehandling fortsættes til næste afsnit.
Hvis 'Ja', besvar næste spørgsmål
</t>
  </si>
  <si>
    <t>Hvis 'Ja', skal kopi af bankkontoudskrift (evt. tilsagn) vedlægges som dokumentation. Gælder også for rateanmodning.
Hvis 'Nej', efterspørges. 
OBS! Der må ikke udbetales før dokumentation er modtaget på sagen.</t>
  </si>
  <si>
    <r>
      <rPr>
        <i/>
        <sz val="11"/>
        <color theme="1"/>
        <rFont val="Verdana"/>
        <family val="2"/>
      </rPr>
      <t xml:space="preserve">Hvis der ikke er krav til medfinansiering afkryds "ikke relevant" i bemærkningsfeltet og gå videre til næste afsnit. </t>
    </r>
    <r>
      <rPr>
        <b/>
        <i/>
        <sz val="11"/>
        <color theme="1"/>
        <rFont val="Verdana"/>
        <family val="2"/>
      </rPr>
      <t xml:space="preserve">
</t>
    </r>
    <r>
      <rPr>
        <i/>
        <sz val="11"/>
        <color theme="1"/>
        <rFont val="Verdana"/>
        <family val="2"/>
      </rPr>
      <t>Hvis 'Ja', er kopi af bankkontoudskrift (evt. tilsagn) vedlagt som dokumentation? Gælder også for rateanmodning.
Hvis 'Nej', efterspørges.
OBS! Der må ikke udbetales før dokumentation er modtaget på sagen.</t>
    </r>
  </si>
  <si>
    <r>
      <t xml:space="preserve">Er projektet støttet 100 % af os, skal du afkrydse ikke relevant i sagsbehandlers bemærkninger.
Hvis 'Nej', afkryds og sagsbehandling fortsættes. 
Hvis 'Ja', reducer </t>
    </r>
    <r>
      <rPr>
        <i/>
        <sz val="11"/>
        <rFont val="Verdana"/>
        <family val="2"/>
      </rPr>
      <t>udbetalingsbeløbet.</t>
    </r>
    <r>
      <rPr>
        <i/>
        <sz val="11"/>
        <color rgb="FF92D050"/>
        <rFont val="Verdana"/>
        <family val="2"/>
      </rPr>
      <t xml:space="preserve"> </t>
    </r>
    <r>
      <rPr>
        <i/>
        <sz val="11"/>
        <color theme="1"/>
        <rFont val="Verdana"/>
        <family val="2"/>
      </rPr>
      <t xml:space="preserve">
Der kan maksimalt ydes tilskud til differencen mellem de faktiske omkostninger, indtægter og den offentlige medfinansiering.
Husk begrundelse i udbetalingsbrevet.
</t>
    </r>
  </si>
  <si>
    <r>
      <rPr>
        <i/>
        <sz val="11"/>
        <color theme="1"/>
        <rFont val="Verdana"/>
        <family val="2"/>
      </rPr>
      <t>Hvis 'Nej', afkryds og fortsæt til næste afsnit.</t>
    </r>
    <r>
      <rPr>
        <b/>
        <i/>
        <sz val="11"/>
        <color theme="1"/>
        <rFont val="Verdana"/>
        <family val="2"/>
      </rPr>
      <t xml:space="preserve"> 
</t>
    </r>
    <r>
      <rPr>
        <i/>
        <sz val="11"/>
        <color theme="1"/>
        <rFont val="Verdana"/>
        <family val="2"/>
      </rPr>
      <t>Hvis 'Ja', forsæt sagsbehandlingen.</t>
    </r>
    <r>
      <rPr>
        <b/>
        <i/>
        <sz val="11"/>
        <color theme="1"/>
        <rFont val="Verdana"/>
        <family val="2"/>
      </rPr>
      <t xml:space="preserve">
OBS!</t>
    </r>
    <r>
      <rPr>
        <i/>
        <sz val="11"/>
        <color theme="1"/>
        <rFont val="Verdana"/>
        <family val="2"/>
      </rPr>
      <t xml:space="preserve"> Man kan </t>
    </r>
    <r>
      <rPr>
        <b/>
        <i/>
        <sz val="11"/>
        <color theme="1"/>
        <rFont val="Verdana"/>
        <family val="2"/>
      </rPr>
      <t>ikke</t>
    </r>
    <r>
      <rPr>
        <i/>
        <sz val="11"/>
        <color theme="1"/>
        <rFont val="Verdana"/>
        <family val="2"/>
      </rPr>
      <t xml:space="preserve"> være projektansat og konsulent i samme projekt samtidig.</t>
    </r>
    <r>
      <rPr>
        <b/>
        <i/>
        <sz val="11"/>
        <color theme="1"/>
        <rFont val="Verdana"/>
        <family val="2"/>
      </rPr>
      <t/>
    </r>
  </si>
  <si>
    <r>
      <t xml:space="preserve">Tjek tilsagnsbrevet eller evt. senere ændringer, om der gives tilskud til løn.
Udgiftsposten skal være godkendt under tilsagnsgivning eller ved evt. senere ændringer.
</t>
    </r>
    <r>
      <rPr>
        <b/>
        <i/>
        <sz val="11"/>
        <color theme="1"/>
        <rFont val="Verdana"/>
        <family val="2"/>
      </rPr>
      <t xml:space="preserve">Krav:
</t>
    </r>
    <r>
      <rPr>
        <i/>
        <sz val="11"/>
        <color theme="1"/>
        <rFont val="Verdana"/>
        <family val="2"/>
      </rPr>
      <t xml:space="preserve">Lønomkostninger er til virksomheders medarbejdere, eller medlemmer og medarbejdere i foreninger og organisationer.
Der gives </t>
    </r>
    <r>
      <rPr>
        <b/>
        <i/>
        <sz val="11"/>
        <color theme="1"/>
        <rFont val="Verdana"/>
        <family val="2"/>
      </rPr>
      <t>ikke</t>
    </r>
    <r>
      <rPr>
        <i/>
        <sz val="11"/>
        <color theme="1"/>
        <rFont val="Verdana"/>
        <family val="2"/>
      </rPr>
      <t xml:space="preserve"> tilskud til eget arbejde, samt virksomhedsejere og private ansøgere, samt tegningsberettigede bestyrelsesmedlemmer, herunder formænd.
Se ABC instruks under emnet ” Løn til personale”.
For ordningen Erhvervsudvikling, er det et krav, at medarbejdere som minimum skal arbejde 15 timer på et projekt. Ansøger kan søge om tilskud til løn til 10 timer ved rateudbetaling og til 5 timer ved slutudbetalingen. Hvis ansøgers personale ved slutudbetalingen ikke opnår 15 timer på projektet, skal udbetalingen for timer ved rateudbetalingen trækkes tilbage og udgiften ved slutudbetalingen trækkes ud.</t>
    </r>
  </si>
  <si>
    <t xml:space="preserve">Hvis 'Ja', afkryds og sagsbehandlingen fortsættes. 
Hvis 'Nej', dokumentation efterspørges.
 </t>
  </si>
  <si>
    <t>Anvend lønberegningsmodellen.
Hvis 'Ja', afkryds og fortsæt sagsbehandlingen. 
Hvis 'Nej', reduceres timesatsen til det godkendte.
OBS! Hvis der er givet tilskud til Lønkategori 1,2 og 3 kan disse udgifter ikke lægges sammen. Begrænsning af budgetoverskridelser gælder for hver af de enkelte lønkategorier. 
Husk begrundelse i udbetalingsbrevet.</t>
  </si>
  <si>
    <t>Hvis 'Nej', gå videre til næste spørgsmål. 
Hvis 'Ja', træk overhead ud af udbetalingen. Du skal ikke høre ansøger, men begrunde afgørelsen med henvisning til, at lønudgiften ikke kan indeholde overhead, som er en driftsudgift.</t>
  </si>
  <si>
    <t>Hvis 'Ja', afkryds og sagsbehandlingen fortsættes.
Hvis 'Nej', dokumentation efterspørges.  
Timeregnskabet skal vedlægges anmodningen om udbetaling, gælder også rateanmodning.</t>
  </si>
  <si>
    <r>
      <t>Hvis 'Ja', afkryds og fortsæt sagsbehandlingen. 
Hvis 'Nej', anmod ansøgeren om redegørelse eller</t>
    </r>
    <r>
      <rPr>
        <i/>
        <sz val="11"/>
        <rFont val="Verdana"/>
        <family val="2"/>
      </rPr>
      <t xml:space="preserve"> kontrakt/aftale </t>
    </r>
    <r>
      <rPr>
        <b/>
        <i/>
        <sz val="11"/>
        <rFont val="Verdana"/>
        <family val="2"/>
      </rPr>
      <t>fra konsulenten</t>
    </r>
    <r>
      <rPr>
        <i/>
        <sz val="11"/>
        <color theme="1"/>
        <rFont val="Verdana"/>
        <family val="2"/>
      </rPr>
      <t xml:space="preserve">
Hvis redegørelse eller kontrakt/aftale ikke indsendes, afvises udgiften.</t>
    </r>
  </si>
  <si>
    <t>Hvis 'Nej', afkryds og fortsæt sagsbehandling.
Hvis 'Ja', følger du retningslinjerne og noterer i bilagskontrolskemaet, hvad du har gjort. Noter i sagsbehandler bemærkninger, hvor mange og hvilke fejl, der er fundet.</t>
  </si>
  <si>
    <t>Hvis 'Nej', afkryds og fortsæt sagsbehandlingen. 
Hvis 'Ja', vurder om gebyret er indeholdt i listen for ikke-tilskudsberettigede udgifter i bekendtgørelsen 
Hvis gebyret er indeholdt i listen, trækkes gebyret ud, med henvisning til bekendtgørelsen. 
Hvis gebyret ikke er indeholdt af listen, skal det vurderes om gebyret er nødvendigt og relateret til projektet. Hvis det ikke er nødvendigt for projektet, trækkes det ud.
Husk begrundelse i udbetalingsbrevet og henvisning til regelgrundlag. Angiv bilags nr. i sagsbehandlers bemærkninger.
Se eks. på afslagsbegrundelse på intranettet.</t>
  </si>
  <si>
    <r>
      <t>Hvis 'Nej', afkryds og fortsæt sagsbehandling.
Hvis 'Ja',</t>
    </r>
    <r>
      <rPr>
        <i/>
        <sz val="11"/>
        <rFont val="Verdana"/>
        <family val="2"/>
      </rPr>
      <t xml:space="preserve"> forbered sagen til kontrol.
</t>
    </r>
  </si>
  <si>
    <r>
      <t xml:space="preserve">Hvis 'Nej', afkryds og afslut sagsbehandling.
</t>
    </r>
    <r>
      <rPr>
        <i/>
        <sz val="11"/>
        <rFont val="Verdana"/>
        <family val="2"/>
      </rPr>
      <t>Hvis 'Ja', kontakt kontrolmedarbejderen og forbered til kontrol.</t>
    </r>
  </si>
  <si>
    <r>
      <t>Indtægter</t>
    </r>
    <r>
      <rPr>
        <i/>
        <sz val="11"/>
        <color theme="1"/>
        <rFont val="Verdana"/>
        <family val="2"/>
      </rPr>
      <t xml:space="preserve"> skal anføres i likviditetsbillede, hvis ansøger i bilagsoversigten har angivet sådanne, f.eks. entre, salg af prøveproduktion mv.
Indtægter skal altid trækkes fra de </t>
    </r>
    <r>
      <rPr>
        <b/>
        <i/>
        <sz val="11"/>
        <color theme="1"/>
        <rFont val="Verdana"/>
        <family val="2"/>
      </rPr>
      <t>”støtteberettigede udgifter”</t>
    </r>
    <r>
      <rPr>
        <i/>
        <sz val="11"/>
        <color theme="1"/>
        <rFont val="Verdana"/>
        <family val="2"/>
      </rPr>
      <t xml:space="preserve">! Det betyder, at indtægterne </t>
    </r>
    <r>
      <rPr>
        <b/>
        <i/>
        <sz val="11"/>
        <color theme="1"/>
        <rFont val="Verdana"/>
        <family val="2"/>
      </rPr>
      <t xml:space="preserve">ikke </t>
    </r>
    <r>
      <rPr>
        <i/>
        <sz val="11"/>
        <color theme="1"/>
        <rFont val="Verdana"/>
        <family val="2"/>
      </rPr>
      <t xml:space="preserve">må dække omkostninger som skal fratrækkes, fordi de ikke er tilskudsberettigede.
OBS! Husk, at BTAS (likviditetsbillede) ikke fratrækker indtægterne automatisk fra kolonnen ”Ønsket støtteberettigede omk.” og kolonnen ”Støtteberettigede omk.”. Indtægterne skal du manuelt fratrække på en/flere poster. Husk at beskrive handlingen i ”noten”.
Se undervisningsmateriale
OG ABC instruks under emnet ”indtægter” .   </t>
    </r>
  </si>
  <si>
    <t>Hvis 'Ja', afkryds og fortsæt sagsbehandlingen.
Hvis 'Nej', rettes tallen.</t>
  </si>
  <si>
    <t>Vær opmærksom på evt. godkendte projektforlængelser.
Se projektperioden i tilsagnet og eventuelle godkendte ændringer.
ABC instruks under emnet ”Projektforlængelse”.</t>
  </si>
  <si>
    <t xml:space="preserve">Hvis 'Ja', afkryds og sagsbehandlingen kan fortsættes.
Hvis 'Nej', afkryds og anmod om underskrift. </t>
  </si>
  <si>
    <r>
      <t xml:space="preserve">Hvis 'Ja', afkryds og sagsbehandlingen kan fortsættes. 
</t>
    </r>
    <r>
      <rPr>
        <i/>
        <sz val="10"/>
        <rFont val="Verdana"/>
        <family val="2"/>
      </rPr>
      <t xml:space="preserve">
</t>
    </r>
    <r>
      <rPr>
        <b/>
        <i/>
        <sz val="10"/>
        <rFont val="Verdana"/>
        <family val="2"/>
      </rPr>
      <t>Under 20 %:</t>
    </r>
    <r>
      <rPr>
        <i/>
        <sz val="10"/>
        <rFont val="Verdana"/>
        <family val="2"/>
      </rPr>
      <t xml:space="preserve"> Hvis 'Nej', afkryds og sagsbehandlingen stoppes, og udbetalingen afvises uden høringsbrev. 
Husk begrundelse i udbetalingsbrevet og henvisning til regelgrundlag.
</t>
    </r>
    <r>
      <rPr>
        <b/>
        <i/>
        <sz val="10"/>
        <rFont val="Verdana"/>
        <family val="2"/>
      </rPr>
      <t xml:space="preserve">Over 80 %: </t>
    </r>
    <r>
      <rPr>
        <i/>
        <sz val="10"/>
        <rFont val="Verdana"/>
        <family val="2"/>
      </rPr>
      <t xml:space="preserve">Hvis ´Nej´ udbetales max 80 %.
Husk begrundelse i </t>
    </r>
    <r>
      <rPr>
        <i/>
        <u/>
        <sz val="10"/>
        <rFont val="Verdana"/>
        <family val="2"/>
      </rPr>
      <t>udbetalingsbrevet</t>
    </r>
    <r>
      <rPr>
        <i/>
        <sz val="10"/>
        <rFont val="Verdana"/>
        <family val="2"/>
      </rPr>
      <t xml:space="preserve"> og henvisning til regelgrundlag. Husk note i </t>
    </r>
    <r>
      <rPr>
        <i/>
        <u/>
        <sz val="10"/>
        <rFont val="Verdana"/>
        <family val="2"/>
      </rPr>
      <t xml:space="preserve">BTAS </t>
    </r>
    <r>
      <rPr>
        <i/>
        <sz val="10"/>
        <rFont val="Verdana"/>
        <family val="2"/>
      </rPr>
      <t xml:space="preserve">om, at restbeløbet skal udbetales ifm. Slutudbetaling. </t>
    </r>
    <r>
      <rPr>
        <b/>
        <i/>
        <sz val="10"/>
        <color rgb="FF00B050"/>
        <rFont val="Verdana"/>
        <family val="2"/>
      </rPr>
      <t/>
    </r>
  </si>
  <si>
    <r>
      <t xml:space="preserve">Hvis 'Ja', afkryds og sagsbehandlingen fortsættes.
Hvis 'Nej', angiv i "Sagsbehandler bemærkninger", hvilke aktiviteter, der ikke er gennemført i forhold til projektbeskrivelsen.
Tag stilling med din teamleder, om sagen skal afvises med/uden høringsbrev. 
Hvis der er mistanke om </t>
    </r>
    <r>
      <rPr>
        <i/>
        <sz val="11"/>
        <color rgb="FFFF0000"/>
        <rFont val="Verdana"/>
        <family val="2"/>
      </rPr>
      <t>"svig"</t>
    </r>
    <r>
      <rPr>
        <i/>
        <sz val="11"/>
        <color theme="1"/>
        <rFont val="Verdana"/>
        <family val="2"/>
      </rPr>
      <t>, skal der gives besked til teamlederen, der skal vurdere, om der skal sendes et supportskema til Projektdesign.
*HUSK at udfylde statistikmodulet i BTAS.</t>
    </r>
  </si>
  <si>
    <t xml:space="preserve">Hvis der ikke er tale om investering, afkryds "ikke relevant" i bemærkningsfeltet og gå videre til næste emne.
Hvis 'Ja', afkryds og sagsbehandlingen fortsættes.
Hvis 'Nej', fortsæt til næste afsnit. 
</t>
  </si>
  <si>
    <t xml:space="preserve">Hvis 'Ja', afkryds og sagsbehandlingen fortsættes.
Hvis 'Nej', er du enig i kontrollørens bemærkninger, noter i sagsbehandlers bemærkninger.
Kontakt Projektdesign via Supportskema hvis du er uenig med kontrolløren. </t>
  </si>
  <si>
    <t xml:space="preserve">Hvis 'Ja', afkryds og sagsbehandlingen fortsættes.
Hvis 'Nej', regningerne trækkes ud. Angiv bilagsnr. i kolonnen ”Sagsbehandlers Bemærkninger”. Regninger trækkes ud uden høring/rykker til ansøgeren. 
Husk begrundelse i udbetalingsbrevet.
Eks. på begrundelse FØR 1. juni 2015:
Landbrugs- og Fiskeristyrelsen kan kun give tilskud til udgifter afholdt og betalt indenfor projektperioden. Da regning/faktura XXX er udstedt/betalt udenfor den godkendte projektperiode (angiv projektperioden), trækkes udgifterne ud, da de ikke er tilskudsberettigede.  
Henvisning til regning/faktura, der er udstedt/betalt udenfor den godkendte periode i sagsbehandlers bemærkninger.
Eks. på begrundelse EFTER 1. juni 2015:
Landbrugs- og Fiskeristyrelsen kan kun give tilskud til udgifter afholdt indenfor projektperioden og betalt inden indsendelse af udbetalingsanmodningen. Da regning/faktura XXX ligger udenfor den godkendte periode (angiv projektperioden), trækkes udgifterne ud, da de ikke anses for at være tilskudsberettigede.  </t>
  </si>
  <si>
    <t>Hvis 'Ja', afkryds og sagsbehandlingen fortsættes.
Hvis 'Nej', tjekkes de konkrete bilag (ansøger kan have skrevet forkert på bilagsoversigten) Hvis bilaget er udstedt eller betalt udenfor den godkendte periode, trækkes udgiften ud ,uden høring/rykker til ansøger. Angiv bilagsnr. i "sagsbehandlers bemærkning"</t>
  </si>
  <si>
    <r>
      <t xml:space="preserve">Hvis 'Nej', afkryds og sagsbehandlingen fortsættes 
Hvis 'Ja', er de fratrukket?
Hvis ikke, trækkes "udgiften" ud med henvisning til bilagsnr. under ”Sagsbehandlers bemærkninger” uden høring/rykker.
Angiv bilags nr. i sagsbehandlers bemærkninger.
Husk begrundelse i udbetalingsbrevet.
</t>
    </r>
    <r>
      <rPr>
        <b/>
        <i/>
        <sz val="11"/>
        <color rgb="FF92D050"/>
        <rFont val="Verdana"/>
        <family val="2"/>
      </rPr>
      <t xml:space="preserve">
</t>
    </r>
    <r>
      <rPr>
        <i/>
        <sz val="11"/>
        <rFont val="Verdana"/>
        <family val="2"/>
      </rPr>
      <t>Se eks. på afslagsbegrundelse på intranettet.</t>
    </r>
  </si>
  <si>
    <t>Hvis 'Ja', afkryds og fortsæt sagsbehandling.
Hvis 'Nej', anmod ansøgeren om at rette skiltning og sende ny dokumentation 
(sæt svarfristen til 3 uger og en rykker med yderligere frist på 3 uger og oplys, at sagen herefter vil blive afgjort på det foreliggende grundlag).</t>
  </si>
  <si>
    <t>Hvis 'Ja' afkryds og fortsæt sagsbehandlingen.
Hvis 'Nej' skal du anmode ansøger om at indsende billeddokumentation, for at der er skiltet korrekt. Frist 14 dage hvorefter sagen vil blive afgjort på det foreliggende grundlag.</t>
  </si>
  <si>
    <t>Hvis 'Nej', afkryds og fortsæt sagsbehandling.
Hvis 'Ja', afkryds og angiv under "Sagsbehandlers Bemærkninger" hvilke oplysninger, der har givet anledning til, at fejlen er blevet vurdereret som indlysende og hvordan er fejlen blevet rettet. 
Ved tvivl, påhviler det ansøgeren at bevise, at der er tale om indlysende fejl 
(Svarfristen er 14 dage. Oplys, at sagen herefter vil blive afgjort på det foreliggende grundlag).</t>
  </si>
  <si>
    <t xml:space="preserve">Hvis 'Ja', afkryds og fortsæt sagsbehandling. 
Hvis 'Nej' afkryds og angiv under "Sagsbehandlers Bemærkninger" hvilke oplysninger, der har givet anledning til, at fejlen er blevet vurdereret som indlysende og hvordan er fejlen blevet rettet. 
OBS! I det tilfælde, hvor det er indlysende, hvad der burde have stået, kan fejlen rettes, uden kontakt til ansøgeren. 
Det kan være nødvendigt at få bekræftet, at der på en udgiftspost skal stå 100.000 kr. og ikke 1.100.000 kr., som fejlagtigt anført.
Ved tvivl, påhviler det ansøgeren at bevise, at der er tale om indlysende fejl (Svarfristen er 14 dage. Oplys, at sagen herefter vil blive afgjort på det foreliggende grundlag).
</t>
  </si>
  <si>
    <t>Hvis 'Ja', skal du rette i likviditetsbilledet, så der ikke længere er røde tal i kolonnen ”Til udbetaling”, som skyldes, at der udbetales til en udgift, der ikke fremgår af tilsagnet/eller senere ændringer.
Hvis 'Nej', afkryds og fortsæt sagsbehandling.</t>
  </si>
  <si>
    <t xml:space="preserve">Hvis 'Nej', afkryds og fortsæt sagsbehandlingen.
Hvis 'Ja', send høringsbrev til ansøger. Svarfrist er 14 dage. Herefter vil sagen blive afgjort på det foreliggende grundlag.
Husk begrundelse i høringsbrevet.
</t>
  </si>
  <si>
    <t>Hvis 'Ja', afkryds og fortsæt sagsbehandling. 
Hvis du ikke har trukket udgifter ud, eller reduceret udgifter, afkryds "ikke relevant".</t>
  </si>
  <si>
    <r>
      <rPr>
        <i/>
        <sz val="11"/>
        <rFont val="Verdana"/>
        <family val="2"/>
      </rPr>
      <t>Hvis 'Ja' afkryds og gå til spørgsmål Æ4
Hvis 'Nej', afkryds og fortsæt sagsbehandling.</t>
    </r>
    <r>
      <rPr>
        <sz val="11"/>
        <color rgb="FF00B050"/>
        <rFont val="Calibri"/>
        <family val="2"/>
        <scheme val="minor"/>
      </rPr>
      <t xml:space="preserve">
</t>
    </r>
  </si>
  <si>
    <t>Hvis 'Ja', følg instruksen.
Hvis 'Nej, afkryds og afslut sagsbehandlingen.</t>
  </si>
  <si>
    <r>
      <t xml:space="preserve">Hvis 'Ja', afkryds og afslut sagsbehandlingen.
Hvis 'Nej', følg instruksen om sanktion.
I "sagsbehandlerens bemærkninger" noterer du hvordan reglerne ikke er overholdt og hvilken sanktion der kræves. 
Hvis sagen har været forelagt "Support" skal du vedhæfte deres afgørelse på sagen.
Husk begrundelse i afslag/sanktioneret udbetaling, med henvisning til de relevante paragrafer. Husk også klagevejledning.
Hvis der er mistanke om </t>
    </r>
    <r>
      <rPr>
        <i/>
        <sz val="11"/>
        <color rgb="FFFF0000"/>
        <rFont val="Verdana"/>
        <family val="2"/>
      </rPr>
      <t>"svig"</t>
    </r>
    <r>
      <rPr>
        <i/>
        <sz val="11"/>
        <rFont val="Verdana"/>
        <family val="2"/>
      </rPr>
      <t xml:space="preserve">, skal der gives besked til ens teamleder, der skal vurdere, om der skal sendes et supportskema til Projektdesign.
</t>
    </r>
  </si>
  <si>
    <r>
      <t xml:space="preserve">Tjek om </t>
    </r>
    <r>
      <rPr>
        <b/>
        <i/>
        <sz val="11"/>
        <color theme="1"/>
        <rFont val="Verdana"/>
        <family val="2"/>
      </rPr>
      <t>antal timer, timepris og arbejdsbeskrivelse</t>
    </r>
    <r>
      <rPr>
        <i/>
        <sz val="11"/>
        <color theme="1"/>
        <rFont val="Verdana"/>
        <family val="2"/>
      </rPr>
      <t xml:space="preserve"> fremgår af fakturaen. 
</t>
    </r>
    <r>
      <rPr>
        <b/>
        <i/>
        <sz val="11"/>
        <color theme="1"/>
        <rFont val="Verdana"/>
        <family val="2"/>
      </rPr>
      <t xml:space="preserve">Konsulentens udgifter til rejser, kørsel, fortæring og repræsentation </t>
    </r>
    <r>
      <rPr>
        <b/>
        <i/>
        <u/>
        <sz val="11"/>
        <color theme="1"/>
        <rFont val="Verdana"/>
        <family val="2"/>
      </rPr>
      <t>skal</t>
    </r>
    <r>
      <rPr>
        <b/>
        <i/>
        <sz val="11"/>
        <color theme="1"/>
        <rFont val="Verdana"/>
        <family val="2"/>
      </rPr>
      <t xml:space="preserve"> være indeholdt i konsulentens timepris.</t>
    </r>
    <r>
      <rPr>
        <i/>
        <sz val="11"/>
        <color theme="1"/>
        <rFont val="Verdana"/>
        <family val="2"/>
      </rPr>
      <t xml:space="preserve"> 
Er udgifter til rejser, kørsel, fortæring eller repræsentation </t>
    </r>
    <r>
      <rPr>
        <i/>
        <u/>
        <sz val="11"/>
        <color theme="1"/>
        <rFont val="Verdana"/>
        <family val="2"/>
      </rPr>
      <t>ikke</t>
    </r>
    <r>
      <rPr>
        <i/>
        <sz val="11"/>
        <color theme="1"/>
        <rFont val="Verdana"/>
        <family val="2"/>
      </rPr>
      <t xml:space="preserve"> indeholdt i konsulentens timepris, men i særskildte fakturaer, skal disse udgifter trækkes ud af tilskudsgrundlaget.</t>
    </r>
    <r>
      <rPr>
        <b/>
        <i/>
        <sz val="11"/>
        <color theme="1"/>
        <rFont val="Verdana"/>
        <family val="2"/>
      </rPr>
      <t xml:space="preserve">
OBS!</t>
    </r>
    <r>
      <rPr>
        <i/>
        <sz val="11"/>
        <color theme="1"/>
        <rFont val="Verdana"/>
        <family val="2"/>
      </rPr>
      <t xml:space="preserve"> Der skal være tale om en ydelse og ikke udelukkende rejseudgifter, forplejning og hotelophold.</t>
    </r>
  </si>
  <si>
    <r>
      <t xml:space="preserve">Tjek kravene i tilsagnsbrevet under særlige betingelser, og den konkrete vejledning for ordningen. 
Aftale om projekttilknytning for faste medarbejdere - udført arbejde: 
- Arbejdsopgaver, som medarbejderen har udført i projektet
- Antal timer
- Timepris/timeløn
- Ansættelses- eller opgaveperiode
Projekttilknytningen skal være underskrevet af den projektansatte og af tilsagnshaveren. 
Se ABC instruks under emnet "Løn til personale". 
I tilfælde af, at der i vejledningen kræves indsendelse af ansættelseskontrakt, kan der ses bort fra dette. Der skal dog indsendes en aftale om projekttilknytning. 
Økologifremme:
Her skal der fortsat indsendes en ansættelseskontrakt. Se ABC'en. </t>
    </r>
    <r>
      <rPr>
        <b/>
        <i/>
        <sz val="11"/>
        <color theme="1"/>
        <rFont val="Verdana"/>
        <family val="2"/>
      </rPr>
      <t/>
    </r>
  </si>
  <si>
    <r>
      <t xml:space="preserve">Hvis 'Ja', afkryds og sagsbehandlingen fortsættes.  
Hvis 'Nej', dokumentation efterspørges.  
</t>
    </r>
    <r>
      <rPr>
        <b/>
        <i/>
        <sz val="11"/>
        <color theme="1"/>
        <rFont val="Verdana"/>
        <family val="2"/>
      </rPr>
      <t xml:space="preserve">OBS! </t>
    </r>
    <r>
      <rPr>
        <i/>
        <sz val="11"/>
        <color theme="1"/>
        <rFont val="Verdana"/>
        <family val="2"/>
      </rPr>
      <t xml:space="preserve">Ansættelseskontrakter/Aktivitetsbeskrivelser/ Aftale om projekttilknytning skal også indsendes ved rateudbetaling.
</t>
    </r>
  </si>
  <si>
    <r>
      <t>Hvis der er tale om indlysende fejl skal du i</t>
    </r>
    <r>
      <rPr>
        <b/>
        <i/>
        <sz val="11"/>
        <color theme="1"/>
        <rFont val="Verdana"/>
        <family val="2"/>
      </rPr>
      <t>kke</t>
    </r>
    <r>
      <rPr>
        <i/>
        <sz val="11"/>
        <color theme="1"/>
        <rFont val="Verdana"/>
        <family val="2"/>
      </rPr>
      <t xml:space="preserve"> anvende 3 % </t>
    </r>
    <r>
      <rPr>
        <i/>
        <sz val="11"/>
        <rFont val="Verdana"/>
        <family val="2"/>
      </rPr>
      <t xml:space="preserve">eller 10 % reglen.  </t>
    </r>
    <r>
      <rPr>
        <i/>
        <sz val="11"/>
        <color theme="1"/>
        <rFont val="Verdana"/>
        <family val="2"/>
      </rPr>
      <t xml:space="preserve">
</t>
    </r>
    <r>
      <rPr>
        <b/>
        <i/>
        <sz val="11"/>
        <color theme="1"/>
        <rFont val="Verdana"/>
        <family val="2"/>
      </rPr>
      <t>Du skal være overbevist om, at fejlen er indlysende, dvs. at der er tale om en hændelig fejl. Hvis der er tvivl, om fejlen er indlysende, er den det ikke.</t>
    </r>
    <r>
      <rPr>
        <i/>
        <sz val="11"/>
        <color theme="1"/>
        <rFont val="Verdana"/>
        <family val="2"/>
      </rPr>
      <t xml:space="preserve">
</t>
    </r>
    <r>
      <rPr>
        <b/>
        <i/>
        <sz val="11"/>
        <color theme="1"/>
        <rFont val="Verdana"/>
        <family val="2"/>
      </rPr>
      <t xml:space="preserve">
</t>
    </r>
    <r>
      <rPr>
        <i/>
        <sz val="11"/>
        <color theme="1"/>
        <rFont val="Verdana"/>
        <family val="2"/>
      </rPr>
      <t>Læs de nedenstående eksempler på indlysende fejl:</t>
    </r>
    <r>
      <rPr>
        <b/>
        <i/>
        <sz val="11"/>
        <color theme="1"/>
        <rFont val="Verdana"/>
        <family val="2"/>
      </rPr>
      <t xml:space="preserve">
</t>
    </r>
    <r>
      <rPr>
        <i/>
        <sz val="11"/>
        <color theme="1"/>
        <rFont val="Verdana"/>
        <family val="2"/>
      </rPr>
      <t xml:space="preserve">
Der kan være tale om fejl af ren praktisk karakter, der viser sig ved en simpel gennemgang af dokumenterne, som fx:
*Rubrikker i ansøgnings-/udbetalingsskemaet er ikke udfyldt eller mangelfuldt udfyldt.
*Der er regnefejl i opgørelsen af de samlede tilskudsberettigede udgifter.
*Det er indlysende at, der er byttet om på tal, for eksempel 250.000 kr. i stedet for 520.000 kr.
  </t>
    </r>
  </si>
  <si>
    <r>
      <t>Der kan også være tale om indlysende fejl, hvis oplysningerne i samme eller forskellige dokumenter ikke stemmer helt overens, som for eksempel:
*Regnefejl.
*Uoverensstemmelse mellem oplysninger på samme blanket. Hvis det f.eks. er tydeligt, at ansøger utilsigtet har medtaget den samme udgift to gange.</t>
    </r>
    <r>
      <rPr>
        <i/>
        <sz val="11"/>
        <color theme="1"/>
        <rFont val="Verdana"/>
        <family val="2"/>
      </rPr>
      <t xml:space="preserve">
*hvis der mangler en del af navnet/mellemnavnet på fakturaen eller projekttitlen fremgår af fakturaen i stedet for ansøgerens navn. 
De ovennævnte fejl kan karakteriseres som hændelige fejl, og vil normalt kunne anerkendes som indlysende fejl.
</t>
    </r>
  </si>
  <si>
    <r>
      <t xml:space="preserve">                                                                                                          Tjekliste til udbetaling – 1 sagsbehandler
                                                                    Denne udbetalingstjekliste, version 10, af november 2017, er lagt i BTAS november 2017                                
                                                          Alle anmodninger om udbetaling fra denne dato behandles efter denne udbetalingstjekliste
Introduktion til SB1 udbetalingstjekliste:
</t>
    </r>
    <r>
      <rPr>
        <sz val="12"/>
        <color theme="1"/>
        <rFont val="Verdana"/>
        <family val="2"/>
      </rPr>
      <t xml:space="preserve">• Du skal udfylde tjeklisten elektronisk.
• Kolonnerne JA/NEJ skal afkrydses for at kunne dokumentere, at der er taget stilling til spørgsmålet. 
• Kolonnen ”Sagsbehandlers bemærkninger” skal udfyldes med klare og tydelige begrundelser. Du skal i begrundelserne tage stilling til uoverensstemmelser eller mangler i materialet og dokumentationen. Dvs. du skal tydeligt beskrive, hvad konsekvensen af manglerne har for udbetaling.
• Du skal gennemlæse sagsforløbet i BTAS (jf. akterne) inden du går i gang med udbetaling. </t>
    </r>
    <r>
      <rPr>
        <b/>
        <sz val="12"/>
        <color theme="1"/>
        <rFont val="Verdana"/>
        <family val="2"/>
      </rPr>
      <t xml:space="preserve">
Manglende oplysninger: 
</t>
    </r>
    <r>
      <rPr>
        <sz val="12"/>
        <color theme="1"/>
        <rFont val="Verdana"/>
        <family val="2"/>
      </rPr>
      <t>• Fejl og mangler noteres under ”Sagsbehandlers bemærkninger”. 
• Du må først kontakte ansøgeren, når du har været igennem alle spørgsmål. 
• Ved høring er det vigtigt, at du bruger korte og præcise sætninger med tydelig angivelse af, hvad ansøgeren skal gøre. Svarfrist sættes til 14 dage.
• Hvis du rykker ansøgeren, skal du sætte svarfristen til 14 dage, og oplyse, at sagen herefter vil blive afgjort på det foreliggende grundlag. 
• Du skal ikke rykke ansøgeren for yderligere oplysninger efter svarfristens udløb (svarfristen er 14 dage). 
• Eks. på begrundelse: ”Landbrugs- og Fiskeristyrelsen har ved brev/mail af xx-xx-xxxx  bedt om yderligere oplysninger, som er nødvendige for at træffe afgørelse om udbetaling af tilskud. 
Landbrugs- og Fiskeristyrelsen har konstateret, at vi ikke indenfor fristen har modtaget det manglende materiale. Derefter har vi afgjort sagen”.</t>
    </r>
    <r>
      <rPr>
        <b/>
        <sz val="12"/>
        <color theme="1"/>
        <rFont val="Verdana"/>
        <family val="2"/>
      </rPr>
      <t xml:space="preserve">
Partshøring:
</t>
    </r>
    <r>
      <rPr>
        <sz val="12"/>
        <color theme="1"/>
        <rFont val="Verdana"/>
        <family val="2"/>
      </rPr>
      <t>• Partshøring skal bruges når der sker fuld reduktion ved udbetalingsanmodning.
• Partshøring bruges ikke ved: 1) forsinket indsendelse af ansøgning, 2) og ved mindre reduktion.</t>
    </r>
    <r>
      <rPr>
        <b/>
        <sz val="12"/>
        <color theme="1"/>
        <rFont val="Verdana"/>
        <family val="2"/>
      </rPr>
      <t xml:space="preserve">
Svig
</t>
    </r>
    <r>
      <rPr>
        <sz val="12"/>
        <color theme="1"/>
        <rFont val="Verdana"/>
        <family val="2"/>
      </rPr>
      <t>• I forbindelse med almindelig sagsbehandling kan I få mistanke om svig.
• Sæt sagsbehandlingen i stå og giv mistanken videre til teamlederen.
• Der følges op på mistanken i samarbejde med Tilskudsudbetaling.
• Dokumenter altid, at du har forholdt dig til risikoen for svig og at du har reageret på eventuelle mistanker.</t>
    </r>
    <r>
      <rPr>
        <b/>
        <sz val="12"/>
        <color theme="1"/>
        <rFont val="Verdana"/>
        <family val="2"/>
      </rPr>
      <t xml:space="preserve">
*Forklaring til "*Valg af ordningskategori":
</t>
    </r>
    <r>
      <rPr>
        <sz val="12"/>
        <color theme="1"/>
        <rFont val="Verdana"/>
        <family val="2"/>
      </rPr>
      <t>• Hver gang du laver ny sag, skal du vælge en ny ordningskategori. 
• Klik på pilen i cellen. I "søg feltet" angiver du en af de 4 valgmuligheder: "investering", "Udvikling", "EHFF" eller "Tønder" og trykker "enter" eller klik på "OK".
• Du må ikke fjerne flueben i den valgte ordningskategori. Systemet sørger selv for at fjerne de "ordningskategorier", du ikke selv vælger. Derefter vises kun de spørgsmålet som er relevante for din sag.</t>
    </r>
    <r>
      <rPr>
        <b/>
        <sz val="12"/>
        <color theme="1"/>
        <rFont val="Verdana"/>
        <family val="2"/>
      </rPr>
      <t xml:space="preserve">
Ordningskategorier er opdelt som følger på de forskellige ordninger:
Investering: </t>
    </r>
    <r>
      <rPr>
        <sz val="12"/>
        <color theme="1"/>
        <rFont val="Verdana"/>
        <family val="2"/>
      </rPr>
      <t xml:space="preserve">LDP: Miljøteknologi, Økologisk Investering, Biogas, Farestalde, Fødevareforarbejdning GV, </t>
    </r>
    <r>
      <rPr>
        <b/>
        <sz val="12"/>
        <color theme="1"/>
        <rFont val="Verdana"/>
        <family val="2"/>
      </rPr>
      <t xml:space="preserve">
Udvikling: </t>
    </r>
    <r>
      <rPr>
        <sz val="12"/>
        <color theme="1"/>
        <rFont val="Verdana"/>
        <family val="2"/>
      </rPr>
      <t>LDP: Økologifremme(Kvalitetsfødevarer), Erhvervsudvikling, Plantegenetiske ressourcer, Børn og Unge og Netværksstøtte</t>
    </r>
    <r>
      <rPr>
        <b/>
        <sz val="12"/>
        <color theme="1"/>
        <rFont val="Verdana"/>
        <family val="2"/>
      </rPr>
      <t xml:space="preserve">
EHFF: </t>
    </r>
    <r>
      <rPr>
        <sz val="12"/>
        <color theme="1"/>
        <rFont val="Verdana"/>
        <family val="2"/>
      </rPr>
      <t xml:space="preserve">Fiskerikontrol, Investeringer i akvakultur, Fiskerihavne, Investeringer i fiskefartøjer, Forarbejdning, Dataindsamling, Fiskeri, natur og miljø, Fælles indsatser fiskeri, Fælles indsatser akvakultur, Afsætningsfremme, Produktions- og afsætningsplaner, Fiskepleje, De minimis torsk. </t>
    </r>
    <r>
      <rPr>
        <b/>
        <sz val="12"/>
        <color theme="1"/>
        <rFont val="Verdana"/>
        <family val="2"/>
      </rPr>
      <t xml:space="preserve">
Tønder: Alle ordninger administreret i enheden Vand &amp; Natur Tilskud.
Hovedregel for besvarelse for alle ordninger: Alle spørgsmål skal besvares.
Undtagelser for visse spørgsmål på visse ordningskategorier, som ikke skal besvares:
           </t>
    </r>
    <r>
      <rPr>
        <sz val="12"/>
        <color theme="1"/>
        <rFont val="Verdana"/>
        <family val="2"/>
      </rPr>
      <t>Investering   -  ID NR.: E (De minimis regler), M (Projektansættelser), N (Rejseudgifter til projektansatte), V-1 (Natur og Jordfordeling)
         Udvikling      -  ID NR.: V-1 (Natur og Jordfordeling)
         Tønder         -  ID NR.: E (de minimis regler)</t>
    </r>
    <r>
      <rPr>
        <b/>
        <sz val="12"/>
        <color theme="1"/>
        <rFont val="Verdana"/>
        <family val="2"/>
      </rPr>
      <t xml:space="preserve">   
</t>
    </r>
  </si>
  <si>
    <r>
      <t xml:space="preserve">Udgiften skal være relevant for projektet, for at være tilskudsberettiget og skal fremgå af tilsagnet.
</t>
    </r>
    <r>
      <rPr>
        <b/>
        <i/>
        <sz val="11"/>
        <color theme="1"/>
        <rFont val="Verdana"/>
        <family val="2"/>
      </rPr>
      <t xml:space="preserve">OBS! </t>
    </r>
    <r>
      <rPr>
        <i/>
        <sz val="11"/>
        <color theme="1"/>
        <rFont val="Verdana"/>
        <family val="2"/>
      </rPr>
      <t xml:space="preserve">Vær opmærksom på, at der </t>
    </r>
    <r>
      <rPr>
        <i/>
        <u/>
        <sz val="11"/>
        <color theme="1"/>
        <rFont val="Verdana"/>
        <family val="2"/>
      </rPr>
      <t>ikke</t>
    </r>
    <r>
      <rPr>
        <i/>
        <sz val="11"/>
        <color theme="1"/>
        <rFont val="Verdana"/>
        <family val="2"/>
      </rPr>
      <t xml:space="preserve"> må være udgifter, som man er forpligtiget til at afholde jævnfør anden lovgivning. Se spørgsmål herom i den konkrete tilsagnstjekliste og vejledning. </t>
    </r>
  </si>
  <si>
    <t>A8</t>
  </si>
  <si>
    <t>L17</t>
  </si>
  <si>
    <t xml:space="preserve">Hvis </t>
  </si>
  <si>
    <r>
      <t>Ny E. Statstøtte</t>
    </r>
    <r>
      <rPr>
        <b/>
        <sz val="14"/>
        <color theme="1"/>
        <rFont val="Verdana"/>
        <family val="2"/>
      </rPr>
      <t xml:space="preserve">                     </t>
    </r>
  </si>
  <si>
    <t>Udgør den offentlige støtte statsstøtte?</t>
  </si>
  <si>
    <r>
      <t>Hvis Nej', afkryds og sagsbehandlingen forsættes.
Hvis 'Ja', afkryds og projektet</t>
    </r>
    <r>
      <rPr>
        <i/>
        <u/>
        <sz val="11"/>
        <color theme="1"/>
        <rFont val="Verdana"/>
        <family val="2"/>
      </rPr>
      <t>ikke</t>
    </r>
    <r>
      <rPr>
        <i/>
        <sz val="11"/>
        <color theme="1"/>
        <rFont val="Verdana"/>
        <family val="2"/>
      </rPr>
      <t xml:space="preserve"> er omfattet reglerne om de minimis, stoppes sagsbehandlingen. Drøft det videre forløb for sagsbehandlingen med din produktionskoordinator og/eller teamleder.</t>
    </r>
  </si>
  <si>
    <t>Å. Statistikmodul i BTAS</t>
  </si>
  <si>
    <t>Å-1</t>
  </si>
  <si>
    <t xml:space="preserve">Hvis 'Ja', afkryds og afslut sagsbehandlingen.
Hvis 'Nej', udfyld statistikmodulet. </t>
  </si>
  <si>
    <t>Er statistikmodulet i BTAS udfyldt?</t>
  </si>
  <si>
    <r>
      <t xml:space="preserve">Tjek tilsagnsbrevet under ”særlige betingelser”. 
Udgør den offentlige støtte i projektet </t>
    </r>
    <r>
      <rPr>
        <i/>
        <u/>
        <sz val="11"/>
        <color theme="1"/>
        <rFont val="Verdana"/>
        <family val="2"/>
      </rPr>
      <t xml:space="preserve">ikke </t>
    </r>
    <r>
      <rPr>
        <i/>
        <sz val="11"/>
        <color theme="1"/>
        <rFont val="Verdana"/>
        <family val="2"/>
      </rPr>
      <t xml:space="preserve">statsstøtte, skriver du følgende i "sagsbehandlers bemærkninger": "Statsstøtte kan ikke anvendes som offentlig støtte i tilskudsordningen". 
Er projektet omfattet af de minimis regler, skal du afkrydse ja og skrive følgende i "sagsbehandlers bemærkninger": "Projektet er omfattet af reglerne om de minimis". Du udfylder herefter spørgsmålene under "E. De minimis regler".
</t>
    </r>
  </si>
  <si>
    <t>Er der indsendt en kontospecifikation fra deres regnskabssystem for de projektrelaterede omkostninger?</t>
  </si>
  <si>
    <t xml:space="preserve">Hvis 'Ja', afkryds og sagsbehandlingen kan fortsættes.
Hvis 'Nej', afkryds og anmod om en  kontospecifikation fra deres regnskabssystem  for de projektrelaterede omkostninger. </t>
  </si>
  <si>
    <t>Er der overensstemmelse mellem de ansøgte projektrelaterede udgifter i bilagsoversigten og de anførte projektrelaterede omkostninger i kontospecifikation?</t>
  </si>
  <si>
    <t xml:space="preserve">Hvis "Ja" afkryds og sagsbehandlingen forsættes.
Hvis "Nej" afkryds, anmod tilsagnshaver om en forklaring på forskellen mellem de anmeldte projektrelaterede udgifter I bilagsoversigten og de anførte projektrelaterede omkostninger i kontospecifikationen. </t>
  </si>
  <si>
    <t>Tjek om statistikmodulet i BTAS er udfyldt. Du udfylder det, hvis det er en anmodning om slutudbetaling. Du udfylder det ikke, hvis det er en anmodning om rateudbetaling.
Hvordan du udfylder statistikmodulet i BTAS fremgå af "Tillægsvejledningen til udbetalingsvejledningen, januar 2018".</t>
  </si>
  <si>
    <t>Tjek om tilsagnshaver har medsendt en kontospecifikation fra deres regnskabssystem for de projektrelaterede omkostninger.</t>
  </si>
  <si>
    <t xml:space="preserve">Tjek om de ansøgte projektrelaterede udgifter i bilagsoversigten også fremgår i kontospecifikationen?
I bilagsoversigten har tilsagnshaver anført, hvilke bilagsnummer der hører til hvilken faktura/omkostning i kontospecifikationen. 
Du printer kontospecifikationen ud og tjekker, at de anførte projektrelaterede udgift fremgår af bilagsoversigten, samt at de har det samme bilagsnr.   
Er du i tvivl om den indsendte kontospecifikation er i orden, skal du kontakte din produktionskoordinator. Hvis produktionskoordinator er i tvivl, kan der tages et møde med Intern Revision. 
Hvis tilsagnshaver ringer ind og spørg, hvordan de skaffe denne kontospecifikation, skal du bede dem om at kontakte deres revisor eller bogholder. 
</t>
  </si>
  <si>
    <t>33112-I-16-033</t>
  </si>
  <si>
    <t>SARMUN</t>
  </si>
  <si>
    <t>X</t>
  </si>
  <si>
    <t>Fællesindsatser Fiskeri Innovation EHFF</t>
  </si>
  <si>
    <r>
      <t xml:space="preserve">Anfør ordningskategori: </t>
    </r>
    <r>
      <rPr>
        <b/>
        <i/>
        <sz val="11"/>
        <color theme="1"/>
        <rFont val="Verdana"/>
        <family val="2"/>
      </rPr>
      <t>EHFF</t>
    </r>
  </si>
  <si>
    <t>IR - EHFF</t>
  </si>
  <si>
    <r>
      <rPr>
        <i/>
        <sz val="11"/>
        <rFont val="Verdana"/>
        <family val="2"/>
      </rPr>
      <t xml:space="preserve">Startdato: </t>
    </r>
    <r>
      <rPr>
        <b/>
        <sz val="11"/>
        <rFont val="Verdana"/>
        <family val="2"/>
      </rPr>
      <t>19-10-2016</t>
    </r>
    <r>
      <rPr>
        <i/>
        <sz val="11"/>
        <rFont val="Verdana"/>
        <family val="2"/>
      </rPr>
      <t xml:space="preserve">
Slutdato: </t>
    </r>
    <r>
      <rPr>
        <b/>
        <sz val="11"/>
        <rFont val="Verdana"/>
        <family val="2"/>
      </rPr>
      <t>21-02-2020</t>
    </r>
    <r>
      <rPr>
        <i/>
        <sz val="11"/>
        <rFont val="Verdana"/>
        <family val="2"/>
      </rPr>
      <t xml:space="preserve">
Tønder 
(igangsætningsdato):
Hvis ansøgeren har fået projektforlængelse, angiv akt nr. på den seneste godkendte projektforlængelse:
AKT nr.:</t>
    </r>
    <r>
      <rPr>
        <i/>
        <sz val="11"/>
        <color theme="1"/>
        <rFont val="Verdana"/>
        <family val="2"/>
      </rPr>
      <t xml:space="preserve">
</t>
    </r>
  </si>
  <si>
    <r>
      <t xml:space="preserve">Send afslag uden høringsbrev, 
henvis til aktnr.:                                                                 </t>
    </r>
    <r>
      <rPr>
        <b/>
        <sz val="11"/>
        <color theme="1"/>
        <rFont val="Verdana"/>
        <family val="2"/>
      </rPr>
      <t>IR - rateudbetaling</t>
    </r>
  </si>
  <si>
    <t>den er dateret 21-11-2018 og underskrevet.</t>
  </si>
  <si>
    <t xml:space="preserve">Rate: X
Slutudbetaling:
                                             </t>
  </si>
  <si>
    <r>
      <rPr>
        <b/>
        <sz val="11"/>
        <color theme="1"/>
        <rFont val="Verdana"/>
        <family val="2"/>
      </rPr>
      <t>Henvisning:</t>
    </r>
    <r>
      <rPr>
        <sz val="11"/>
        <color theme="1"/>
        <rFont val="Verdana"/>
        <family val="2"/>
      </rPr>
      <t>     </t>
    </r>
    <r>
      <rPr>
        <b/>
        <sz val="11"/>
        <color theme="1"/>
        <rFont val="Verdana"/>
        <family val="2"/>
      </rPr>
      <t>109.278,83 (efter nedskrevet) divideret med tilsagn 190.600,-= 57,33%</t>
    </r>
    <r>
      <rPr>
        <sz val="11"/>
        <color theme="1"/>
        <rFont val="Verdana"/>
        <family val="2"/>
      </rPr>
      <t xml:space="preserve">
</t>
    </r>
  </si>
  <si>
    <r>
      <t xml:space="preserve">Angiv evt. akt nr. på godkendt overdragelse: </t>
    </r>
    <r>
      <rPr>
        <b/>
        <i/>
        <sz val="11"/>
        <color theme="1"/>
        <rFont val="Verdana"/>
        <family val="2"/>
      </rPr>
      <t>tjekket cvr-nr. i BTAS og på virk.dk og alt er ok.</t>
    </r>
    <r>
      <rPr>
        <i/>
        <sz val="11"/>
        <color theme="1"/>
        <rFont val="Verdana"/>
        <family val="2"/>
      </rPr>
      <t xml:space="preserve">
Sendt høringsbrev: 
               </t>
    </r>
  </si>
  <si>
    <r>
      <t xml:space="preserve">Beskriv hvad der er undersøgt: </t>
    </r>
    <r>
      <rPr>
        <b/>
        <sz val="11"/>
        <color theme="1"/>
        <rFont val="Verdana"/>
        <family val="2"/>
      </rPr>
      <t>tjekket cvr-nr og titel i BTAS, og der kommer følgende frem, som dog ikke vurderes relevante for denne ansøgning: 33112-I-16-034-038</t>
    </r>
    <r>
      <rPr>
        <sz val="11"/>
        <color theme="1"/>
        <rFont val="Verdana"/>
        <family val="2"/>
      </rPr>
      <t xml:space="preserve">
Journalnummer:
Sendt afslag: 
Sendt høringsbrev:    
</t>
    </r>
  </si>
  <si>
    <r>
      <t xml:space="preserve">Beskriv hvad der er undersøgt: </t>
    </r>
    <r>
      <rPr>
        <b/>
        <sz val="11"/>
        <color theme="1"/>
        <rFont val="Verdana"/>
        <family val="2"/>
      </rPr>
      <t>søgt på cvr-nummer og adresse, og det fremkommer ikke på strukturfondslisten.</t>
    </r>
    <r>
      <rPr>
        <sz val="11"/>
        <color theme="1"/>
        <rFont val="Verdana"/>
        <family val="2"/>
      </rPr>
      <t xml:space="preserve">
Noter version af Strukturfondslisten: </t>
    </r>
    <r>
      <rPr>
        <b/>
        <sz val="11"/>
        <color theme="1"/>
        <rFont val="Verdana"/>
        <family val="2"/>
      </rPr>
      <t>2014-2020</t>
    </r>
    <r>
      <rPr>
        <sz val="11"/>
        <color theme="1"/>
        <rFont val="Verdana"/>
        <family val="2"/>
      </rPr>
      <t xml:space="preserve">
Journalnummer:
Sendt afslag: 
Sendt høringsbrev:    
</t>
    </r>
  </si>
  <si>
    <t>Statsstøtte kan ikke anvendes som offentlig støtte i tilskudsordningen.</t>
  </si>
  <si>
    <r>
      <t xml:space="preserve">Angiv støttebetingelser: </t>
    </r>
    <r>
      <rPr>
        <b/>
        <sz val="11"/>
        <color theme="1"/>
        <rFont val="Verdana"/>
        <family val="2"/>
      </rPr>
      <t>BEK. 532 af 31-05-2016 §3 stk.2, Fiskerforskerpartnerskaber, hvor formålet er at fremme samarbejdet mellem fiskere og forskere med henblik på en forbedret og mere bæredygtig forvaltning af fiskeriet.</t>
    </r>
    <r>
      <rPr>
        <sz val="11"/>
        <color theme="1"/>
        <rFont val="Verdana"/>
        <family val="2"/>
      </rPr>
      <t xml:space="preserve">
EVT. angiv akt nr. på dokumentation for støttebetingelse. </t>
    </r>
    <r>
      <rPr>
        <b/>
        <sz val="11"/>
        <color theme="1"/>
        <rFont val="Verdana"/>
        <family val="2"/>
      </rPr>
      <t>se akt 41</t>
    </r>
    <r>
      <rPr>
        <sz val="11"/>
        <color theme="1"/>
        <rFont val="Verdana"/>
        <family val="2"/>
      </rPr>
      <t xml:space="preserve">
</t>
    </r>
  </si>
  <si>
    <r>
      <t xml:space="preserve">Rate - ikke relevant: </t>
    </r>
    <r>
      <rPr>
        <b/>
        <sz val="11"/>
        <color theme="1"/>
        <rFont val="Verdana"/>
        <family val="2"/>
      </rPr>
      <t>X</t>
    </r>
    <r>
      <rPr>
        <sz val="11"/>
        <color theme="1"/>
        <rFont val="Verdana"/>
        <family val="2"/>
      </rPr>
      <t xml:space="preserve">
Afslag: </t>
    </r>
  </si>
  <si>
    <r>
      <t xml:space="preserve">JA:
NEJ: </t>
    </r>
    <r>
      <rPr>
        <b/>
        <sz val="10"/>
        <color theme="1"/>
        <rFont val="Verdana"/>
        <family val="2"/>
      </rPr>
      <t>X, jf. skat er ansøger ikke momsregistreret. Men ansøger er en forening, og beløbene er inkl. Moms.</t>
    </r>
    <r>
      <rPr>
        <sz val="10"/>
        <color theme="1"/>
        <rFont val="Verdana"/>
        <family val="2"/>
      </rPr>
      <t xml:space="preserve">
DELVIS:</t>
    </r>
  </si>
  <si>
    <r>
      <t>Bilagsnr.:     </t>
    </r>
    <r>
      <rPr>
        <b/>
        <sz val="11"/>
        <color theme="1"/>
        <rFont val="Verdana"/>
        <family val="2"/>
      </rPr>
      <t>alle udgifter ligger indenfor perioden.</t>
    </r>
    <r>
      <rPr>
        <sz val="11"/>
        <color theme="1"/>
        <rFont val="Verdana"/>
        <family val="2"/>
      </rPr>
      <t xml:space="preserve">
</t>
    </r>
  </si>
  <si>
    <r>
      <t xml:space="preserve">Rateudbetaling: </t>
    </r>
    <r>
      <rPr>
        <b/>
        <sz val="11"/>
        <color theme="1"/>
        <rFont val="Verdana"/>
        <family val="2"/>
      </rPr>
      <t>X</t>
    </r>
    <r>
      <rPr>
        <sz val="11"/>
        <color theme="1"/>
        <rFont val="Verdana"/>
        <family val="2"/>
      </rPr>
      <t xml:space="preserve">
Ingen rateudbetaling:
Bilags nr. :</t>
    </r>
  </si>
  <si>
    <t>se bilagskontrolskema</t>
  </si>
  <si>
    <r>
      <t xml:space="preserve">Sendt høringsbrev:               </t>
    </r>
    <r>
      <rPr>
        <b/>
        <i/>
        <sz val="11"/>
        <color theme="1"/>
        <rFont val="Verdana"/>
        <family val="2"/>
      </rPr>
      <t>der er indsendt kørsels afregning, samt boner vedr. storebælt, så der har ikke været leverandører der skulle tjekkes.</t>
    </r>
  </si>
  <si>
    <t>der er ikke noget der indikerer, at ansøger prøvet at opnå højere udbetaling.</t>
  </si>
  <si>
    <r>
      <t xml:space="preserve">Sendt høringsbrev: </t>
    </r>
    <r>
      <rPr>
        <b/>
        <sz val="11"/>
        <color theme="1"/>
        <rFont val="Verdana"/>
        <family val="2"/>
      </rPr>
      <t>udgifterne fremgår af kontospecifikationen og er projektrelaterede.</t>
    </r>
  </si>
  <si>
    <r>
      <t xml:space="preserve">Privat finansiering:
100 % tilskud fra LFST: </t>
    </r>
    <r>
      <rPr>
        <b/>
        <sz val="11"/>
        <color theme="1"/>
        <rFont val="Verdana"/>
        <family val="2"/>
      </rPr>
      <t>X</t>
    </r>
  </si>
  <si>
    <t>se rate-udbetalingsanmodning akt. 37</t>
  </si>
  <si>
    <r>
      <t>     </t>
    </r>
    <r>
      <rPr>
        <b/>
        <sz val="11"/>
        <color theme="1"/>
        <rFont val="Verdana"/>
        <family val="2"/>
      </rPr>
      <t>se omkostningsarten: transport og diæter</t>
    </r>
  </si>
  <si>
    <t>under: transport og diæter</t>
  </si>
  <si>
    <t>jf. tilsagn er der ikke krav om offentlige godkendelser.</t>
  </si>
  <si>
    <t>IR - tilsagn efter 1. januar 2015</t>
  </si>
  <si>
    <t>se akt 37, udbetalingsanmodningen.</t>
  </si>
  <si>
    <t>IR - der er skiltet korrekt.</t>
  </si>
  <si>
    <r>
      <t xml:space="preserve">Dokumentation for betaling mangler for bilagsnr.: </t>
    </r>
    <r>
      <rPr>
        <sz val="11"/>
        <color theme="1"/>
        <rFont val="Verdana"/>
        <family val="2"/>
      </rPr>
      <t>    </t>
    </r>
    <r>
      <rPr>
        <b/>
        <sz val="11"/>
        <color theme="1"/>
        <rFont val="Verdana"/>
        <family val="2"/>
      </rPr>
      <t>se evt. udbetalingsanmodning i akt 37</t>
    </r>
    <r>
      <rPr>
        <sz val="11"/>
        <color theme="1"/>
        <rFont val="Verdana"/>
        <family val="2"/>
      </rPr>
      <t>           </t>
    </r>
  </si>
  <si>
    <r>
      <t xml:space="preserve">Bilagsnr.: </t>
    </r>
    <r>
      <rPr>
        <sz val="11"/>
        <color theme="1"/>
        <rFont val="Verdana"/>
        <family val="2"/>
      </rPr>
      <t>     </t>
    </r>
    <r>
      <rPr>
        <b/>
        <sz val="11"/>
        <color theme="1"/>
        <rFont val="Verdana"/>
        <family val="2"/>
      </rPr>
      <t>bilag drejer sig om kørsel, samt broafgift (boner), så de behøver ikke være udstedt til ansøger.</t>
    </r>
  </si>
  <si>
    <r>
      <t xml:space="preserve">Bilagsnr.: </t>
    </r>
    <r>
      <rPr>
        <b/>
        <sz val="11"/>
        <color theme="1"/>
        <rFont val="Verdana"/>
        <family val="2"/>
      </rPr>
      <t>de kontrolerede udgifter er tilskudsberettigede og stemmer overens med tilsagnet.</t>
    </r>
    <r>
      <rPr>
        <sz val="11"/>
        <color theme="1"/>
        <rFont val="Verdana"/>
        <family val="2"/>
      </rPr>
      <t>    </t>
    </r>
  </si>
  <si>
    <r>
      <t xml:space="preserve">Bilagsnr.: </t>
    </r>
    <r>
      <rPr>
        <sz val="11"/>
        <color theme="1"/>
        <rFont val="Verdana"/>
        <family val="2"/>
      </rPr>
      <t>     </t>
    </r>
    <r>
      <rPr>
        <b/>
        <sz val="11"/>
        <color theme="1"/>
        <rFont val="Verdana"/>
        <family val="2"/>
      </rPr>
      <t>der vurderes ikke at være tale om driftsudgifter</t>
    </r>
  </si>
  <si>
    <r>
      <t xml:space="preserve">Bilagsnr.: </t>
    </r>
    <r>
      <rPr>
        <sz val="11"/>
        <color theme="1"/>
        <rFont val="Verdana"/>
        <family val="2"/>
      </rPr>
      <t>     </t>
    </r>
    <r>
      <rPr>
        <b/>
        <sz val="11"/>
        <color theme="1"/>
        <rFont val="Verdana"/>
        <family val="2"/>
      </rPr>
      <t>der vurderes ikke at være tale om brugt udstyr</t>
    </r>
  </si>
  <si>
    <t>der er lavet nedskrivninger i løn, se lønberegning</t>
  </si>
  <si>
    <t>jf. udbetalingsanmodningen har ansøger ikke fået penge fra anden offentlig myndighed eller fond.</t>
  </si>
  <si>
    <t>100% jf. tilsagn</t>
  </si>
  <si>
    <t>der er nedskrevet i kolonne 4 i, interne lønomkostninger, samt indirekte omkostninger, se likviditetsbillede.</t>
  </si>
  <si>
    <t>ikke relevant, privat ansøger</t>
  </si>
  <si>
    <r>
      <t xml:space="preserve">Ikke relevant: </t>
    </r>
    <r>
      <rPr>
        <b/>
        <sz val="11"/>
        <color theme="1"/>
        <rFont val="Verdana"/>
        <family val="2"/>
      </rPr>
      <t>se rateudbetalingsbrev</t>
    </r>
  </si>
  <si>
    <t xml:space="preserve">Privat
JA: X
</t>
  </si>
  <si>
    <t xml:space="preserve">Ikke omfattet X
</t>
  </si>
  <si>
    <t>privat ansøger til løn og tjenesteydelser</t>
  </si>
  <si>
    <t>se nedenfor</t>
  </si>
  <si>
    <t>IR</t>
  </si>
  <si>
    <t>IR- rateudbetaling</t>
  </si>
  <si>
    <t>privat ansøger til tjenesteydelser</t>
  </si>
  <si>
    <r>
      <t xml:space="preserve">Sendt høringsbrev:  </t>
    </r>
    <r>
      <rPr>
        <b/>
        <sz val="11"/>
        <color theme="1"/>
        <rFont val="Verdana"/>
        <family val="2"/>
      </rPr>
      <t>der er ikke indsendt kontospecifikation, da alle udgifter er afregnet via lønsedler og derfor ok.</t>
    </r>
    <r>
      <rPr>
        <sz val="11"/>
        <color theme="1"/>
        <rFont val="Verdana"/>
        <family val="2"/>
      </rPr>
      <t xml:space="preserve">         </t>
    </r>
  </si>
  <si>
    <t>Gratialer, provisioner, andre ikke-overenskomstmæssige ydelser, fri bil, telefon, fri kost og logi, personalegoder mm.</t>
  </si>
  <si>
    <t>Må ikke medregnes</t>
  </si>
  <si>
    <t>Medarbejdernavn</t>
  </si>
  <si>
    <t>Maks. Lønsats for kategori medarbejder</t>
  </si>
  <si>
    <t>Bemærkning:</t>
  </si>
  <si>
    <t>Hentes automatisk fra tabel ovenfor</t>
  </si>
  <si>
    <t>Beregnes automatisk</t>
  </si>
  <si>
    <t>Sats i kr. pr. time</t>
  </si>
  <si>
    <t>I alt</t>
  </si>
  <si>
    <t>Er Lønsats ok og hvilken sats skal bruges til beregning</t>
  </si>
  <si>
    <t>Timeløn faktisk (FST udregning)</t>
  </si>
  <si>
    <t>ATP (se lønseddel *2)</t>
  </si>
  <si>
    <t>Difference</t>
  </si>
  <si>
    <t>Indtast lønsats</t>
  </si>
  <si>
    <t>Lønkategori medarbejder</t>
  </si>
  <si>
    <t>Max timeløn til beregning af tilskud (FST udregning)</t>
  </si>
  <si>
    <t>Max lønsats til beregning</t>
  </si>
  <si>
    <t>Timer årsværk (standard til brug for beregning)</t>
  </si>
  <si>
    <t>Indtast manuelt</t>
  </si>
  <si>
    <t>Maks. lønsats til beregning</t>
  </si>
  <si>
    <t>Timer, standardårsværk</t>
  </si>
  <si>
    <t>Timer omregnet til standardårsværk</t>
  </si>
  <si>
    <t>Antal timer fra lønseddel, indtast</t>
  </si>
  <si>
    <t xml:space="preserve">De gule felter skal udfyldes - De resterende beregnes automatisk </t>
  </si>
  <si>
    <t>Lønkategori jf. tilsagn</t>
  </si>
  <si>
    <t xml:space="preserve">Hvis nedskrivning- Se timeantal i Bilagsoversigten </t>
  </si>
  <si>
    <t xml:space="preserve"> Flere ark indsættes hvis flere medarbejder, eller flere år. </t>
  </si>
  <si>
    <t>Fiskeristyrelsens udregning af timeløn (heltid)</t>
  </si>
  <si>
    <t>Fiskeristyrelsens udregning af timeløn (deltid)</t>
  </si>
  <si>
    <t xml:space="preserve">Feriepenge optjent under ansættelsen på projektet (sagsbehandler indtaster selv afhængig af ansøgertype og evt. særlige forhold på sagen). Se også tjekliste.
</t>
  </si>
  <si>
    <t xml:space="preserve">Faktisk lønsats ( Fiskeristyrelsen`s udregning ) </t>
  </si>
  <si>
    <t xml:space="preserve">Journal. Nr. </t>
  </si>
  <si>
    <t xml:space="preserve">Journal NR. </t>
  </si>
  <si>
    <t xml:space="preserve">Lønsats Jf. Tilsagn </t>
  </si>
  <si>
    <t xml:space="preserve">Løn Sats jf. tilsagn </t>
  </si>
  <si>
    <t xml:space="preserve">Ansøgt Jf. Bilagsoversigten </t>
  </si>
  <si>
    <t xml:space="preserve">Ferieberettiget Løn </t>
  </si>
  <si>
    <t xml:space="preserve">Ferieberettiget Tillæg </t>
  </si>
  <si>
    <t xml:space="preserve">Ferieberettiget løn i alt </t>
  </si>
  <si>
    <t xml:space="preserve">Til nedskrivning i alt overføres til  Bilagskontrolskema </t>
  </si>
  <si>
    <t>Timer pr år (til brug for omregning til standardårsværk)</t>
  </si>
  <si>
    <t>opdateret den 28-05-2021</t>
  </si>
  <si>
    <t xml:space="preserve">Ansøgt timesats Jf. Bilagsoversigten </t>
  </si>
  <si>
    <t>Kontrol af samlet lønudgift - og om der skal yderligere nedskrives end beregnet ovenfor</t>
  </si>
  <si>
    <t>Løn i alt jf. bilagsoversigt</t>
  </si>
  <si>
    <t>løn i alt  beregnet</t>
  </si>
  <si>
    <t>Difference (se tjekliste for forklaring)</t>
  </si>
  <si>
    <t>Opdateret 28-05-2021</t>
  </si>
</sst>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1"/>
      <color theme="1"/>
      <name val="Calibri"/>
      <family val="2"/>
      <scheme val="minor"/>
    </font>
    <font>
      <b/>
      <sz val="11"/>
      <color theme="1"/>
      <name val="Verdana"/>
      <family val="2"/>
    </font>
    <font>
      <sz val="8"/>
      <color theme="1"/>
      <name val="Times New Roman"/>
      <family val="1"/>
    </font>
    <font>
      <b/>
      <u/>
      <sz val="11"/>
      <color theme="1"/>
      <name val="Verdana"/>
      <family val="2"/>
    </font>
    <font>
      <sz val="11"/>
      <color theme="1"/>
      <name val="Verdana"/>
      <family val="2"/>
    </font>
    <font>
      <sz val="12"/>
      <color theme="1"/>
      <name val="Symbol"/>
      <family val="1"/>
      <charset val="2"/>
    </font>
    <font>
      <sz val="12"/>
      <color theme="1"/>
      <name val="Verdana"/>
      <family val="2"/>
    </font>
    <font>
      <b/>
      <sz val="10"/>
      <color theme="1"/>
      <name val="Verdana"/>
      <family val="2"/>
    </font>
    <font>
      <sz val="10"/>
      <color theme="1"/>
      <name val="Verdana"/>
      <family val="2"/>
    </font>
    <font>
      <b/>
      <sz val="14"/>
      <color theme="1"/>
      <name val="Verdana"/>
      <family val="2"/>
    </font>
    <font>
      <i/>
      <sz val="10"/>
      <color theme="1"/>
      <name val="Verdana"/>
      <family val="2"/>
    </font>
    <font>
      <b/>
      <sz val="13"/>
      <color rgb="FF4F81BD"/>
      <name val="Cambria"/>
      <family val="1"/>
    </font>
    <font>
      <sz val="10"/>
      <color theme="1"/>
      <name val="Times New Roman"/>
      <family val="1"/>
    </font>
    <font>
      <b/>
      <i/>
      <sz val="10"/>
      <color theme="1"/>
      <name val="Verdana"/>
      <family val="2"/>
    </font>
    <font>
      <b/>
      <sz val="10"/>
      <color theme="1"/>
      <name val="Times New Roman"/>
      <family val="1"/>
    </font>
    <font>
      <sz val="14"/>
      <color theme="1"/>
      <name val="Verdana"/>
      <family val="2"/>
    </font>
    <font>
      <sz val="10"/>
      <color theme="1"/>
      <name val="Symbol"/>
      <family val="1"/>
      <charset val="2"/>
    </font>
    <font>
      <b/>
      <u/>
      <sz val="10"/>
      <color theme="1"/>
      <name val="Times New Roman"/>
      <family val="1"/>
    </font>
    <font>
      <sz val="11"/>
      <color theme="1"/>
      <name val="Times New Roman"/>
      <family val="1"/>
    </font>
    <font>
      <sz val="8"/>
      <color theme="1"/>
      <name val="Calibri"/>
      <family val="2"/>
      <scheme val="minor"/>
    </font>
    <font>
      <b/>
      <sz val="10"/>
      <color rgb="FF4F81BD"/>
      <name val="Verdana"/>
      <family val="2"/>
    </font>
    <font>
      <sz val="11"/>
      <color theme="1"/>
      <name val="Symbol"/>
      <family val="1"/>
      <charset val="2"/>
    </font>
    <font>
      <b/>
      <sz val="12"/>
      <color rgb="FF000000"/>
      <name val="Verdana"/>
      <family val="2"/>
    </font>
    <font>
      <sz val="12"/>
      <color rgb="FF000000"/>
      <name val="Verdana"/>
      <family val="2"/>
    </font>
    <font>
      <sz val="11"/>
      <color rgb="FF000000"/>
      <name val="Symbol"/>
      <family val="1"/>
      <charset val="2"/>
    </font>
    <font>
      <i/>
      <sz val="11"/>
      <color theme="1"/>
      <name val="Verdana"/>
      <family val="2"/>
    </font>
    <font>
      <b/>
      <i/>
      <sz val="11"/>
      <color theme="1"/>
      <name val="Verdana"/>
      <family val="2"/>
    </font>
    <font>
      <sz val="14"/>
      <color theme="1"/>
      <name val="Calibri"/>
      <family val="2"/>
      <scheme val="minor"/>
    </font>
    <font>
      <b/>
      <sz val="12"/>
      <color theme="1"/>
      <name val="Verdana"/>
      <family val="2"/>
    </font>
    <font>
      <b/>
      <i/>
      <u/>
      <sz val="11"/>
      <color theme="1"/>
      <name val="Verdana"/>
      <family val="2"/>
    </font>
    <font>
      <b/>
      <sz val="11"/>
      <color rgb="FFFF0000"/>
      <name val="Verdana"/>
      <family val="2"/>
    </font>
    <font>
      <i/>
      <sz val="11"/>
      <color rgb="FFFF0000"/>
      <name val="Verdana"/>
      <family val="2"/>
    </font>
    <font>
      <b/>
      <sz val="14"/>
      <color theme="1"/>
      <name val="Calibri"/>
      <family val="2"/>
      <scheme val="minor"/>
    </font>
    <font>
      <b/>
      <sz val="11"/>
      <name val="Verdana"/>
      <family val="2"/>
    </font>
    <font>
      <b/>
      <sz val="12"/>
      <name val="Verdana"/>
      <family val="2"/>
    </font>
    <font>
      <b/>
      <sz val="11"/>
      <color theme="1"/>
      <name val="Calibri"/>
      <family val="2"/>
      <scheme val="minor"/>
    </font>
    <font>
      <b/>
      <sz val="20"/>
      <color theme="1"/>
      <name val="Calibri"/>
      <family val="2"/>
      <scheme val="minor"/>
    </font>
    <font>
      <i/>
      <u/>
      <sz val="11"/>
      <color theme="1"/>
      <name val="Verdana"/>
      <family val="2"/>
    </font>
    <font>
      <b/>
      <i/>
      <sz val="11"/>
      <name val="Verdana"/>
      <family val="2"/>
    </font>
    <font>
      <i/>
      <sz val="11"/>
      <name val="Verdana"/>
      <family val="2"/>
    </font>
    <font>
      <b/>
      <sz val="9"/>
      <color indexed="81"/>
      <name val="Tahoma"/>
      <family val="2"/>
    </font>
    <font>
      <sz val="11"/>
      <color theme="0"/>
      <name val="Calibri"/>
      <family val="2"/>
      <scheme val="minor"/>
    </font>
    <font>
      <u/>
      <sz val="22"/>
      <color rgb="FFFF0000"/>
      <name val="Calibri"/>
      <family val="2"/>
      <scheme val="minor"/>
    </font>
    <font>
      <b/>
      <sz val="11"/>
      <color rgb="FFFF0000"/>
      <name val="Calibri"/>
      <family val="2"/>
      <scheme val="minor"/>
    </font>
    <font>
      <sz val="11"/>
      <color theme="1"/>
      <name val="Calibri"/>
      <family val="2"/>
      <scheme val="minor"/>
    </font>
    <font>
      <b/>
      <sz val="10"/>
      <name val="Verdana"/>
      <family val="2"/>
    </font>
    <font>
      <i/>
      <sz val="11"/>
      <color rgb="FF92D050"/>
      <name val="Verdana"/>
      <family val="2"/>
    </font>
    <font>
      <i/>
      <sz val="11"/>
      <color rgb="FF00B050"/>
      <name val="Verdana"/>
      <family val="2"/>
    </font>
    <font>
      <b/>
      <i/>
      <sz val="11"/>
      <color rgb="FF00B050"/>
      <name val="Verdana"/>
      <family val="2"/>
    </font>
    <font>
      <sz val="8"/>
      <color indexed="81"/>
      <name val="Tahoma"/>
      <family val="2"/>
    </font>
    <font>
      <b/>
      <sz val="8"/>
      <color indexed="81"/>
      <name val="Tahoma"/>
      <family val="2"/>
    </font>
    <font>
      <b/>
      <i/>
      <sz val="10"/>
      <color rgb="FF00B050"/>
      <name val="Verdana"/>
      <family val="2"/>
    </font>
    <font>
      <i/>
      <sz val="10"/>
      <color rgb="FF00B050"/>
      <name val="Verdana"/>
      <family val="2"/>
    </font>
    <font>
      <b/>
      <sz val="11"/>
      <color rgb="FF00B050"/>
      <name val="Verdana"/>
      <family val="2"/>
    </font>
    <font>
      <sz val="11"/>
      <color rgb="FF00B050"/>
      <name val="Verdana"/>
      <family val="2"/>
    </font>
    <font>
      <i/>
      <sz val="12"/>
      <color rgb="FF00B050"/>
      <name val="Verdana"/>
      <family val="2"/>
    </font>
    <font>
      <b/>
      <i/>
      <sz val="11"/>
      <color rgb="FF92D050"/>
      <name val="Verdana"/>
      <family val="2"/>
    </font>
    <font>
      <b/>
      <u/>
      <sz val="14"/>
      <color theme="1"/>
      <name val="Verdana"/>
      <family val="2"/>
    </font>
    <font>
      <sz val="11"/>
      <color rgb="FF00B050"/>
      <name val="Calibri"/>
      <family val="2"/>
      <scheme val="minor"/>
    </font>
    <font>
      <sz val="9"/>
      <color indexed="81"/>
      <name val="Tahoma"/>
      <family val="2"/>
    </font>
    <font>
      <i/>
      <sz val="10"/>
      <name val="Verdana"/>
      <family val="2"/>
    </font>
    <font>
      <b/>
      <i/>
      <sz val="10"/>
      <name val="Verdana"/>
      <family val="2"/>
    </font>
    <font>
      <i/>
      <u/>
      <sz val="10"/>
      <name val="Verdana"/>
      <family val="2"/>
    </font>
    <font>
      <b/>
      <u/>
      <sz val="11"/>
      <name val="Verdana"/>
      <family val="2"/>
    </font>
    <font>
      <sz val="11"/>
      <name val="Verdana"/>
      <family val="2"/>
    </font>
    <font>
      <i/>
      <sz val="12"/>
      <name val="Verdana"/>
      <family val="2"/>
    </font>
    <font>
      <b/>
      <i/>
      <u/>
      <sz val="12"/>
      <name val="Verdana"/>
      <family val="2"/>
    </font>
    <font>
      <b/>
      <i/>
      <u/>
      <sz val="11"/>
      <name val="Verdana"/>
      <family val="2"/>
    </font>
    <font>
      <sz val="10"/>
      <name val="Verdana"/>
      <family val="2"/>
    </font>
    <font>
      <b/>
      <i/>
      <u/>
      <sz val="10"/>
      <color theme="1"/>
      <name val="Verdana"/>
      <family val="2"/>
    </font>
    <font>
      <b/>
      <i/>
      <u/>
      <sz val="10"/>
      <name val="Verdana"/>
      <family val="2"/>
    </font>
    <font>
      <b/>
      <sz val="11"/>
      <color theme="1"/>
      <name val="Times New Roman"/>
      <family val="1"/>
    </font>
    <font>
      <b/>
      <sz val="12"/>
      <color theme="1"/>
      <name val="Times New Roman"/>
      <family val="1"/>
    </font>
    <font>
      <sz val="9"/>
      <color theme="1"/>
      <name val="Calibri"/>
      <family val="2"/>
      <scheme val="minor"/>
    </font>
    <font>
      <b/>
      <sz val="22"/>
      <color theme="1"/>
      <name val="Calibri"/>
      <family val="2"/>
      <scheme val="minor"/>
    </font>
    <font>
      <b/>
      <sz val="14"/>
      <color theme="1"/>
      <name val="Times New Roman"/>
      <family val="1"/>
    </font>
    <font>
      <b/>
      <sz val="10"/>
      <color theme="0"/>
      <name val="Verdana"/>
      <family val="2"/>
    </font>
    <font>
      <sz val="11"/>
      <color theme="1"/>
      <name val="Arial"/>
      <family val="2"/>
    </font>
    <font>
      <b/>
      <u/>
      <sz val="12"/>
      <color theme="1"/>
      <name val="Times New Roman"/>
      <family val="1"/>
    </font>
    <font>
      <b/>
      <i/>
      <sz val="10"/>
      <color rgb="FFFF0000"/>
      <name val="Verdana"/>
      <family val="2"/>
    </font>
    <font>
      <b/>
      <sz val="11"/>
      <color theme="0"/>
      <name val="Verdana"/>
      <family val="2"/>
    </font>
  </fonts>
  <fills count="20">
    <fill>
      <patternFill patternType="none"/>
    </fill>
    <fill>
      <patternFill patternType="gray125"/>
    </fill>
    <fill>
      <patternFill patternType="solid">
        <fgColor rgb="FF8DB3E2"/>
        <bgColor indexed="64"/>
      </patternFill>
    </fill>
    <fill>
      <patternFill patternType="solid">
        <fgColor rgb="FFC2D69B"/>
        <bgColor indexed="64"/>
      </patternFill>
    </fill>
    <fill>
      <patternFill patternType="darkDown">
        <bgColor rgb="FFB4B4B4"/>
      </patternFill>
    </fill>
    <fill>
      <patternFill patternType="darkUp">
        <bgColor rgb="FFB4B4B4"/>
      </patternFill>
    </fill>
    <fill>
      <patternFill patternType="solid">
        <fgColor rgb="FFC6D9F1"/>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lightUp">
        <fgColor theme="1"/>
      </patternFill>
    </fill>
    <fill>
      <patternFill patternType="solid">
        <fgColor theme="0" tint="-0.14999847407452621"/>
        <bgColor indexed="64"/>
      </patternFill>
    </fill>
    <fill>
      <patternFill patternType="solid">
        <fgColor rgb="FFFFC00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ck">
        <color rgb="FF000000"/>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theme="0"/>
      </top>
      <bottom/>
      <diagonal/>
    </border>
    <border>
      <left style="medium">
        <color indexed="64"/>
      </left>
      <right style="medium">
        <color indexed="64"/>
      </right>
      <top style="medium">
        <color theme="0"/>
      </top>
      <bottom style="medium">
        <color indexed="64"/>
      </bottom>
      <diagonal/>
    </border>
    <border>
      <left style="medium">
        <color indexed="64"/>
      </left>
      <right style="medium">
        <color indexed="64"/>
      </right>
      <top style="medium">
        <color indexed="64"/>
      </top>
      <bottom style="medium">
        <color theme="0"/>
      </bottom>
      <diagonal/>
    </border>
    <border>
      <left/>
      <right style="thin">
        <color indexed="64"/>
      </right>
      <top/>
      <bottom/>
      <diagonal/>
    </border>
    <border>
      <left style="thin">
        <color indexed="64"/>
      </left>
      <right style="medium">
        <color indexed="64"/>
      </right>
      <top style="thin">
        <color theme="0"/>
      </top>
      <bottom style="thin">
        <color indexed="64"/>
      </bottom>
      <diagonal/>
    </border>
    <border>
      <left/>
      <right style="thick">
        <color indexed="64"/>
      </right>
      <top/>
      <bottom/>
      <diagonal/>
    </border>
    <border>
      <left/>
      <right style="thick">
        <color auto="1"/>
      </right>
      <top/>
      <bottom style="thick">
        <color auto="1"/>
      </bottom>
      <diagonal/>
    </border>
    <border>
      <left style="thick">
        <color indexed="64"/>
      </left>
      <right style="thick">
        <color indexed="64"/>
      </right>
      <top style="thick">
        <color rgb="FF000000"/>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4" fillId="0" borderId="0"/>
    <xf numFmtId="0" fontId="44" fillId="0" borderId="0"/>
  </cellStyleXfs>
  <cellXfs count="515">
    <xf numFmtId="0" fontId="0" fillId="0" borderId="0" xfId="0"/>
    <xf numFmtId="0" fontId="0" fillId="0" borderId="0" xfId="0"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20" fillId="0" borderId="0" xfId="0" applyFont="1" applyAlignment="1">
      <alignment vertical="center"/>
    </xf>
    <xf numFmtId="0" fontId="11" fillId="0" borderId="0" xfId="0" applyFont="1" applyAlignment="1">
      <alignment vertical="center"/>
    </xf>
    <xf numFmtId="0" fontId="23" fillId="0" borderId="0" xfId="0" applyFont="1" applyAlignment="1">
      <alignment vertical="center"/>
    </xf>
    <xf numFmtId="0" fontId="9" fillId="3" borderId="15"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8" fillId="0" borderId="2" xfId="0" applyFont="1" applyBorder="1" applyAlignment="1">
      <alignment vertical="top" wrapText="1"/>
    </xf>
    <xf numFmtId="0" fontId="25" fillId="0" borderId="8" xfId="0" applyFont="1" applyBorder="1" applyAlignment="1">
      <alignment vertical="top" wrapText="1"/>
    </xf>
    <xf numFmtId="0" fontId="1" fillId="0" borderId="8" xfId="0" applyFont="1" applyBorder="1" applyAlignment="1">
      <alignment vertical="top" wrapText="1"/>
    </xf>
    <xf numFmtId="0" fontId="4" fillId="0" borderId="2" xfId="0" applyFont="1" applyBorder="1" applyAlignment="1">
      <alignment vertical="top" wrapText="1"/>
    </xf>
    <xf numFmtId="0" fontId="4" fillId="0" borderId="7" xfId="0" applyFont="1"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wrapText="1"/>
    </xf>
    <xf numFmtId="0" fontId="25" fillId="0" borderId="13" xfId="0" applyFont="1" applyBorder="1" applyAlignment="1">
      <alignment vertical="top" wrapText="1"/>
    </xf>
    <xf numFmtId="0" fontId="25" fillId="0" borderId="5" xfId="0" applyFont="1" applyBorder="1" applyAlignment="1">
      <alignment vertical="top" wrapText="1"/>
    </xf>
    <xf numFmtId="0" fontId="25" fillId="0" borderId="2" xfId="0" applyFont="1" applyBorder="1" applyAlignment="1">
      <alignment vertical="top" wrapText="1"/>
    </xf>
    <xf numFmtId="0" fontId="25" fillId="0" borderId="3" xfId="0" applyFont="1" applyBorder="1" applyAlignment="1">
      <alignment vertical="top" wrapText="1"/>
    </xf>
    <xf numFmtId="0" fontId="25" fillId="0" borderId="11" xfId="0" applyFont="1" applyBorder="1" applyAlignment="1">
      <alignment vertical="top" wrapText="1"/>
    </xf>
    <xf numFmtId="0" fontId="0" fillId="0" borderId="0" xfId="0" applyAlignment="1"/>
    <xf numFmtId="0" fontId="5" fillId="0" borderId="0" xfId="0" applyFont="1" applyAlignment="1">
      <alignment horizontal="left" vertical="center"/>
    </xf>
    <xf numFmtId="0" fontId="16" fillId="0" borderId="0" xfId="0" applyFont="1" applyAlignment="1">
      <alignment horizontal="left" vertical="center"/>
    </xf>
    <xf numFmtId="0" fontId="21" fillId="0" borderId="0" xfId="0" applyFont="1" applyAlignment="1">
      <alignment horizontal="left" vertical="center"/>
    </xf>
    <xf numFmtId="0" fontId="8"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4" fillId="0" borderId="1" xfId="0" applyFont="1" applyBorder="1" applyAlignment="1">
      <alignment vertical="top" wrapText="1"/>
    </xf>
    <xf numFmtId="0" fontId="1" fillId="0" borderId="1" xfId="0" applyFont="1" applyBorder="1" applyAlignment="1">
      <alignment vertical="top" wrapText="1"/>
    </xf>
    <xf numFmtId="0" fontId="25" fillId="0" borderId="1" xfId="0" applyFont="1" applyBorder="1" applyAlignment="1">
      <alignment vertical="top" wrapText="1"/>
    </xf>
    <xf numFmtId="0" fontId="25" fillId="0" borderId="4" xfId="0" applyFont="1" applyBorder="1" applyAlignment="1">
      <alignment vertical="top" wrapText="1"/>
    </xf>
    <xf numFmtId="0" fontId="4" fillId="0" borderId="1" xfId="0" applyFont="1" applyBorder="1" applyAlignment="1">
      <alignment vertical="center" wrapText="1"/>
    </xf>
    <xf numFmtId="0" fontId="10" fillId="0" borderId="1" xfId="0" applyFont="1" applyBorder="1" applyAlignment="1">
      <alignment vertical="top" wrapText="1"/>
    </xf>
    <xf numFmtId="0" fontId="8" fillId="0" borderId="1" xfId="0" applyFont="1" applyBorder="1" applyAlignment="1">
      <alignment vertical="top" wrapText="1"/>
    </xf>
    <xf numFmtId="0" fontId="26" fillId="0" borderId="2" xfId="0" applyFont="1" applyBorder="1" applyAlignment="1">
      <alignment vertical="top" wrapText="1"/>
    </xf>
    <xf numFmtId="0" fontId="25" fillId="0" borderId="14" xfId="0" applyFont="1" applyBorder="1" applyAlignment="1">
      <alignment vertical="center" wrapText="1"/>
    </xf>
    <xf numFmtId="0" fontId="26" fillId="0" borderId="1" xfId="0" applyFont="1" applyBorder="1" applyAlignment="1">
      <alignment vertical="top" wrapText="1"/>
    </xf>
    <xf numFmtId="0" fontId="25" fillId="0" borderId="1" xfId="0" applyFont="1" applyBorder="1" applyAlignment="1">
      <alignment wrapText="1"/>
    </xf>
    <xf numFmtId="0" fontId="4" fillId="0" borderId="5" xfId="0" applyFont="1" applyBorder="1" applyAlignment="1">
      <alignment vertical="top" wrapText="1"/>
    </xf>
    <xf numFmtId="0" fontId="26" fillId="0" borderId="13" xfId="0" applyFont="1" applyBorder="1" applyAlignment="1">
      <alignment vertical="top" wrapText="1"/>
    </xf>
    <xf numFmtId="0" fontId="25" fillId="0" borderId="13" xfId="0" applyFont="1" applyBorder="1" applyAlignment="1">
      <alignment vertical="center" wrapText="1"/>
    </xf>
    <xf numFmtId="0" fontId="1" fillId="0" borderId="6" xfId="0" applyFont="1" applyBorder="1" applyAlignment="1">
      <alignment vertical="top" wrapText="1"/>
    </xf>
    <xf numFmtId="0" fontId="0" fillId="0" borderId="0" xfId="0" applyBorder="1"/>
    <xf numFmtId="0" fontId="4" fillId="0" borderId="8" xfId="0" applyFont="1" applyBorder="1" applyAlignment="1">
      <alignment vertical="center" wrapText="1"/>
    </xf>
    <xf numFmtId="0" fontId="35" fillId="0" borderId="0" xfId="0" applyFont="1"/>
    <xf numFmtId="0" fontId="1" fillId="0" borderId="15" xfId="0" applyFont="1" applyBorder="1" applyAlignment="1">
      <alignment vertical="center" wrapText="1"/>
    </xf>
    <xf numFmtId="0" fontId="1" fillId="0" borderId="4" xfId="0" applyFont="1" applyBorder="1" applyAlignment="1">
      <alignment vertical="center" wrapText="1"/>
    </xf>
    <xf numFmtId="0" fontId="4" fillId="0" borderId="6" xfId="0" applyFont="1" applyBorder="1" applyAlignment="1">
      <alignment vertical="top" wrapText="1"/>
    </xf>
    <xf numFmtId="0" fontId="1" fillId="0" borderId="2" xfId="0" applyFont="1" applyFill="1" applyBorder="1" applyAlignment="1">
      <alignment vertical="top" wrapText="1"/>
    </xf>
    <xf numFmtId="0" fontId="1" fillId="0" borderId="15" xfId="0" applyFont="1" applyBorder="1" applyAlignment="1">
      <alignment vertical="center"/>
    </xf>
    <xf numFmtId="0" fontId="9" fillId="3" borderId="15" xfId="0" applyFont="1" applyFill="1" applyBorder="1" applyAlignment="1">
      <alignment horizontal="left" vertical="center"/>
    </xf>
    <xf numFmtId="0" fontId="4" fillId="0" borderId="5" xfId="0" applyFont="1" applyBorder="1" applyAlignment="1">
      <alignment vertical="center" wrapText="1"/>
    </xf>
    <xf numFmtId="0" fontId="4" fillId="0" borderId="4"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1" fillId="0" borderId="5" xfId="0" applyFont="1" applyBorder="1" applyAlignment="1">
      <alignment vertical="center" wrapText="1"/>
    </xf>
    <xf numFmtId="0" fontId="1" fillId="0" borderId="8" xfId="0" applyFont="1" applyBorder="1" applyAlignment="1">
      <alignment vertical="center" wrapText="1"/>
    </xf>
    <xf numFmtId="0" fontId="7" fillId="0" borderId="5" xfId="0" applyFont="1" applyFill="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25" fillId="0" borderId="4"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2" xfId="0" applyFont="1" applyBorder="1" applyAlignment="1" applyProtection="1">
      <alignment horizontal="center" vertical="center" wrapText="1"/>
      <protection locked="0"/>
    </xf>
    <xf numFmtId="0" fontId="25" fillId="0" borderId="2"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25" fillId="0" borderId="8" xfId="0" applyFont="1" applyBorder="1" applyAlignment="1" applyProtection="1">
      <alignment vertical="top" wrapText="1"/>
      <protection locked="0"/>
    </xf>
    <xf numFmtId="0" fontId="4" fillId="0" borderId="1"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8" fillId="0" borderId="2" xfId="0" applyFont="1" applyBorder="1" applyAlignment="1" applyProtection="1">
      <alignment horizontal="center" vertical="center" wrapText="1"/>
      <protection locked="0"/>
    </xf>
    <xf numFmtId="0" fontId="4" fillId="0" borderId="2" xfId="0" applyFont="1" applyBorder="1" applyAlignment="1" applyProtection="1">
      <alignment vertical="top" wrapText="1"/>
      <protection locked="0"/>
    </xf>
    <xf numFmtId="0" fontId="25" fillId="0" borderId="1" xfId="0" applyFont="1" applyBorder="1" applyAlignment="1" applyProtection="1">
      <alignment vertical="top" wrapText="1"/>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top" wrapText="1"/>
      <protection locked="0"/>
    </xf>
    <xf numFmtId="0" fontId="13" fillId="0" borderId="2"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7" fillId="0" borderId="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8" fillId="0" borderId="1" xfId="0" applyFont="1" applyFill="1" applyBorder="1" applyAlignment="1">
      <alignment vertical="center" wrapText="1"/>
    </xf>
    <xf numFmtId="0" fontId="4" fillId="0" borderId="1" xfId="0" applyFont="1" applyFill="1" applyBorder="1" applyAlignment="1">
      <alignment vertical="top" wrapText="1"/>
    </xf>
    <xf numFmtId="0" fontId="1" fillId="0" borderId="1" xfId="0" applyFont="1" applyFill="1" applyBorder="1" applyAlignment="1">
      <alignment vertical="top" wrapText="1"/>
    </xf>
    <xf numFmtId="0" fontId="4" fillId="0" borderId="5" xfId="0" applyFont="1" applyBorder="1" applyAlignment="1" applyProtection="1">
      <alignment vertical="top" wrapText="1"/>
      <protection locked="0"/>
    </xf>
    <xf numFmtId="0" fontId="4" fillId="0" borderId="14" xfId="0" applyFont="1" applyBorder="1" applyAlignment="1">
      <alignment vertical="center" wrapText="1"/>
    </xf>
    <xf numFmtId="0" fontId="1" fillId="0" borderId="9" xfId="0" applyFont="1" applyBorder="1" applyAlignment="1">
      <alignment vertical="top" wrapText="1"/>
    </xf>
    <xf numFmtId="0" fontId="7" fillId="0" borderId="2"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pplyProtection="1">
      <alignment horizontal="center" vertical="center" wrapText="1"/>
      <protection locked="0"/>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4" fontId="0" fillId="0" borderId="0" xfId="0" applyNumberFormat="1" applyFill="1"/>
    <xf numFmtId="0" fontId="0" fillId="0" borderId="0" xfId="0" applyFill="1" applyBorder="1"/>
    <xf numFmtId="0" fontId="0" fillId="0" borderId="0" xfId="0" applyFill="1"/>
    <xf numFmtId="4" fontId="42" fillId="0" borderId="0" xfId="0" applyNumberFormat="1" applyFont="1" applyFill="1"/>
    <xf numFmtId="0" fontId="43" fillId="0" borderId="0" xfId="0" applyFont="1" applyFill="1"/>
    <xf numFmtId="0" fontId="1" fillId="0" borderId="15" xfId="0" applyFont="1" applyBorder="1" applyAlignment="1">
      <alignment horizontal="left" vertical="center"/>
    </xf>
    <xf numFmtId="0" fontId="1" fillId="0" borderId="4" xfId="0" applyFont="1" applyBorder="1" applyAlignment="1">
      <alignment horizontal="left" vertical="center"/>
    </xf>
    <xf numFmtId="0" fontId="8" fillId="0" borderId="0" xfId="0" applyFont="1" applyBorder="1" applyAlignment="1">
      <alignment vertical="top" wrapText="1"/>
    </xf>
    <xf numFmtId="0" fontId="48" fillId="0" borderId="1" xfId="0" applyFont="1" applyBorder="1" applyAlignment="1">
      <alignment vertical="top" wrapText="1"/>
    </xf>
    <xf numFmtId="0" fontId="14" fillId="6" borderId="11" xfId="0" applyFont="1" applyFill="1" applyBorder="1" applyAlignment="1">
      <alignment horizontal="center" vertical="top" wrapText="1"/>
    </xf>
    <xf numFmtId="0" fontId="14" fillId="6" borderId="0" xfId="0" applyFont="1" applyFill="1" applyBorder="1" applyAlignment="1">
      <alignment vertical="top"/>
    </xf>
    <xf numFmtId="0" fontId="14" fillId="6" borderId="16" xfId="0" applyFont="1" applyFill="1" applyBorder="1" applyAlignment="1">
      <alignment vertical="top" wrapText="1"/>
    </xf>
    <xf numFmtId="0" fontId="0" fillId="0" borderId="0" xfId="0" applyBorder="1" applyAlignment="1">
      <alignment vertical="top"/>
    </xf>
    <xf numFmtId="0" fontId="53" fillId="0" borderId="0" xfId="0" applyFont="1" applyBorder="1" applyAlignment="1">
      <alignment vertical="top" wrapText="1"/>
    </xf>
    <xf numFmtId="0" fontId="0" fillId="0" borderId="0" xfId="0" applyBorder="1" applyAlignment="1">
      <alignment vertical="top" wrapText="1"/>
    </xf>
    <xf numFmtId="0" fontId="33" fillId="0" borderId="1" xfId="0" applyFont="1" applyBorder="1" applyAlignment="1">
      <alignment vertical="top" wrapText="1"/>
    </xf>
    <xf numFmtId="0" fontId="33" fillId="0" borderId="2" xfId="0" applyFont="1" applyBorder="1" applyAlignment="1">
      <alignment vertical="top" wrapText="1"/>
    </xf>
    <xf numFmtId="0" fontId="25" fillId="0" borderId="11" xfId="0" applyFont="1" applyBorder="1" applyAlignment="1">
      <alignment vertical="center" wrapText="1"/>
    </xf>
    <xf numFmtId="0" fontId="0" fillId="0" borderId="0" xfId="0" applyAlignment="1">
      <alignment horizontal="left" vertical="top"/>
    </xf>
    <xf numFmtId="0" fontId="4" fillId="0" borderId="7" xfId="0" applyFont="1" applyBorder="1" applyAlignment="1">
      <alignment horizontal="left" vertical="top" wrapText="1"/>
    </xf>
    <xf numFmtId="0" fontId="25" fillId="0" borderId="7" xfId="0" applyFont="1" applyBorder="1" applyAlignment="1">
      <alignment horizontal="left" vertical="top" wrapText="1"/>
    </xf>
    <xf numFmtId="0" fontId="25" fillId="0" borderId="5" xfId="0" applyFont="1" applyBorder="1" applyAlignment="1">
      <alignment horizontal="left" vertical="top" wrapText="1"/>
    </xf>
    <xf numFmtId="0" fontId="4" fillId="0" borderId="8" xfId="0" applyFont="1" applyFill="1" applyBorder="1" applyAlignment="1">
      <alignment horizontal="left" vertical="top" wrapText="1"/>
    </xf>
    <xf numFmtId="0" fontId="4" fillId="0" borderId="7" xfId="0" applyFont="1" applyBorder="1" applyAlignment="1" applyProtection="1">
      <alignment horizontal="left" vertical="top" wrapText="1"/>
      <protection locked="0"/>
    </xf>
    <xf numFmtId="0" fontId="25" fillId="0" borderId="1" xfId="0" applyFont="1"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25" fillId="0" borderId="14" xfId="0" applyFont="1" applyBorder="1" applyAlignment="1">
      <alignment horizontal="left" vertical="top" wrapText="1"/>
    </xf>
    <xf numFmtId="0" fontId="1" fillId="0" borderId="7"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7" fillId="0" borderId="8" xfId="0" applyFont="1" applyBorder="1" applyAlignment="1">
      <alignment vertical="center" wrapText="1"/>
    </xf>
    <xf numFmtId="0" fontId="0" fillId="0" borderId="31" xfId="0" applyBorder="1" applyAlignment="1">
      <alignment vertical="top"/>
    </xf>
    <xf numFmtId="0" fontId="0" fillId="0" borderId="0" xfId="0" applyProtection="1">
      <protection locked="0"/>
    </xf>
    <xf numFmtId="0" fontId="14" fillId="6" borderId="0" xfId="0" applyFont="1" applyFill="1" applyBorder="1" applyAlignment="1">
      <alignment horizontal="center" vertical="top" wrapText="1"/>
    </xf>
    <xf numFmtId="0" fontId="8" fillId="0" borderId="3" xfId="0" applyFont="1" applyBorder="1" applyAlignment="1">
      <alignment vertical="top" wrapText="1"/>
    </xf>
    <xf numFmtId="0" fontId="1" fillId="0" borderId="3" xfId="0" applyFont="1" applyBorder="1" applyAlignment="1">
      <alignment vertical="top" wrapText="1"/>
    </xf>
    <xf numFmtId="0" fontId="8" fillId="0" borderId="3" xfId="0" applyFont="1" applyBorder="1" applyAlignment="1" applyProtection="1">
      <alignment vertical="center" wrapText="1"/>
      <protection locked="0"/>
    </xf>
    <xf numFmtId="0" fontId="39" fillId="0" borderId="13" xfId="0" applyFont="1" applyBorder="1" applyAlignment="1">
      <alignment vertical="top" wrapText="1"/>
    </xf>
    <xf numFmtId="0" fontId="1" fillId="0" borderId="7"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25" fillId="0" borderId="10" xfId="0" applyFont="1" applyBorder="1" applyAlignment="1">
      <alignment vertical="top" wrapText="1"/>
    </xf>
    <xf numFmtId="0" fontId="0" fillId="0" borderId="0" xfId="0" applyAlignment="1">
      <alignment vertical="top"/>
    </xf>
    <xf numFmtId="0" fontId="9" fillId="3" borderId="15" xfId="0" applyFont="1" applyFill="1" applyBorder="1" applyAlignment="1">
      <alignment horizontal="left" vertical="top" wrapText="1"/>
    </xf>
    <xf numFmtId="0" fontId="8" fillId="0" borderId="1" xfId="0" applyFont="1" applyBorder="1" applyAlignment="1" applyProtection="1">
      <alignment vertical="center" wrapText="1"/>
      <protection locked="0"/>
    </xf>
    <xf numFmtId="0" fontId="0" fillId="0" borderId="1" xfId="0" applyBorder="1" applyAlignment="1">
      <alignment vertical="top" wrapText="1"/>
    </xf>
    <xf numFmtId="0" fontId="39" fillId="0" borderId="1" xfId="0" applyFont="1" applyBorder="1" applyAlignment="1">
      <alignment vertical="top" wrapText="1"/>
    </xf>
    <xf numFmtId="0" fontId="68" fillId="0" borderId="4"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25" fillId="0" borderId="14" xfId="0" applyFont="1" applyBorder="1" applyAlignment="1">
      <alignment vertical="top" wrapText="1"/>
    </xf>
    <xf numFmtId="0" fontId="58" fillId="0" borderId="1" xfId="0" applyFont="1" applyBorder="1" applyAlignment="1">
      <alignment vertical="top" wrapText="1"/>
    </xf>
    <xf numFmtId="0" fontId="33" fillId="0" borderId="7" xfId="0" applyFont="1" applyBorder="1" applyAlignment="1">
      <alignment horizontal="left" vertical="top" wrapText="1"/>
    </xf>
    <xf numFmtId="0" fontId="55" fillId="0" borderId="1" xfId="0" applyFont="1" applyBorder="1" applyAlignment="1">
      <alignment vertical="top" wrapText="1"/>
    </xf>
    <xf numFmtId="0" fontId="28" fillId="0" borderId="21" xfId="0" applyFont="1" applyFill="1" applyBorder="1" applyAlignment="1">
      <alignment vertical="top" wrapText="1"/>
    </xf>
    <xf numFmtId="0" fontId="34" fillId="0" borderId="1" xfId="0" applyFont="1" applyFill="1" applyBorder="1" applyAlignment="1">
      <alignment vertical="top" wrapText="1"/>
    </xf>
    <xf numFmtId="0" fontId="31" fillId="0" borderId="1" xfId="0" applyFont="1" applyBorder="1" applyAlignment="1">
      <alignment vertical="top" wrapText="1"/>
    </xf>
    <xf numFmtId="0" fontId="4" fillId="0" borderId="33" xfId="0" applyFont="1" applyBorder="1" applyAlignment="1" applyProtection="1">
      <alignment vertical="top" wrapText="1"/>
      <protection locked="0"/>
    </xf>
    <xf numFmtId="0" fontId="1" fillId="0" borderId="33" xfId="0" applyFont="1" applyBorder="1" applyAlignment="1">
      <alignment vertical="top" wrapText="1"/>
    </xf>
    <xf numFmtId="0" fontId="25" fillId="0" borderId="34" xfId="0" applyFont="1" applyBorder="1" applyAlignment="1">
      <alignment vertical="top" wrapText="1"/>
    </xf>
    <xf numFmtId="0" fontId="25" fillId="0" borderId="1" xfId="0" applyFont="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49" fontId="25" fillId="0" borderId="1" xfId="0" applyNumberFormat="1" applyFont="1" applyBorder="1" applyAlignment="1">
      <alignment horizontal="left" vertical="top" wrapText="1"/>
    </xf>
    <xf numFmtId="0" fontId="8" fillId="0" borderId="1" xfId="0" applyFont="1" applyBorder="1" applyAlignment="1">
      <alignment vertical="center" wrapText="1"/>
    </xf>
    <xf numFmtId="0" fontId="8" fillId="0" borderId="1" xfId="0" applyFont="1" applyBorder="1" applyAlignment="1" applyProtection="1">
      <alignment vertical="top" wrapText="1"/>
      <protection locked="0"/>
    </xf>
    <xf numFmtId="0" fontId="25" fillId="0" borderId="33" xfId="0" applyFont="1" applyBorder="1" applyAlignment="1" applyProtection="1">
      <alignment vertical="top" wrapText="1"/>
      <protection locked="0"/>
    </xf>
    <xf numFmtId="0" fontId="1" fillId="0" borderId="33" xfId="0" applyFont="1" applyBorder="1" applyAlignment="1" applyProtection="1">
      <alignment vertical="top" wrapText="1"/>
      <protection locked="0"/>
    </xf>
    <xf numFmtId="0" fontId="1" fillId="0" borderId="1" xfId="0" applyFont="1" applyBorder="1" applyAlignment="1">
      <alignment vertical="center" wrapText="1"/>
    </xf>
    <xf numFmtId="0" fontId="8" fillId="0" borderId="33" xfId="0" applyFont="1" applyBorder="1" applyAlignment="1">
      <alignment vertical="top" wrapText="1"/>
    </xf>
    <xf numFmtId="0" fontId="39" fillId="0" borderId="35" xfId="0" applyFont="1" applyBorder="1" applyAlignment="1">
      <alignment vertical="top" wrapText="1"/>
    </xf>
    <xf numFmtId="0" fontId="33" fillId="0" borderId="7" xfId="0" applyFont="1" applyBorder="1" applyAlignment="1">
      <alignment vertical="top" wrapText="1"/>
    </xf>
    <xf numFmtId="0" fontId="39" fillId="0" borderId="7" xfId="0" applyFont="1" applyBorder="1" applyAlignment="1">
      <alignment vertical="top" wrapText="1"/>
    </xf>
    <xf numFmtId="0" fontId="13" fillId="0" borderId="1" xfId="0" applyFont="1" applyBorder="1" applyAlignment="1" applyProtection="1">
      <alignment horizontal="center" vertical="center" wrapText="1"/>
      <protection locked="0"/>
    </xf>
    <xf numFmtId="0" fontId="8" fillId="0" borderId="36" xfId="0" applyFont="1" applyBorder="1" applyAlignment="1">
      <alignment vertical="top" wrapText="1"/>
    </xf>
    <xf numFmtId="0" fontId="1" fillId="0" borderId="1" xfId="0" applyFont="1" applyBorder="1" applyAlignment="1" applyProtection="1">
      <alignment horizontal="center" vertical="center" wrapText="1"/>
      <protection locked="0"/>
    </xf>
    <xf numFmtId="0" fontId="0" fillId="0" borderId="1" xfId="0" applyBorder="1" applyAlignment="1">
      <alignment vertical="top"/>
    </xf>
    <xf numFmtId="0" fontId="7" fillId="0" borderId="8" xfId="0" applyFont="1" applyFill="1" applyBorder="1" applyAlignment="1">
      <alignment vertical="center" wrapText="1"/>
    </xf>
    <xf numFmtId="0" fontId="7" fillId="0" borderId="35" xfId="0" applyFont="1" applyFill="1" applyBorder="1" applyAlignment="1">
      <alignment vertical="center" wrapText="1"/>
    </xf>
    <xf numFmtId="0" fontId="4" fillId="0" borderId="35" xfId="0" applyFont="1" applyBorder="1" applyAlignment="1">
      <alignment vertical="top" wrapText="1"/>
    </xf>
    <xf numFmtId="0" fontId="1" fillId="0" borderId="35" xfId="0" applyFont="1" applyBorder="1" applyAlignment="1">
      <alignment vertical="top" wrapText="1"/>
    </xf>
    <xf numFmtId="0" fontId="25" fillId="0" borderId="35" xfId="0" applyFont="1" applyBorder="1" applyAlignment="1">
      <alignment vertical="top" wrapText="1"/>
    </xf>
    <xf numFmtId="0" fontId="8" fillId="0" borderId="7" xfId="0" applyFont="1" applyBorder="1" applyAlignment="1">
      <alignment vertical="top" wrapText="1"/>
    </xf>
    <xf numFmtId="0" fontId="25" fillId="0" borderId="7" xfId="0" applyFont="1" applyBorder="1" applyAlignment="1">
      <alignment vertical="top" wrapText="1"/>
    </xf>
    <xf numFmtId="0" fontId="7" fillId="0" borderId="34" xfId="0" applyFont="1" applyBorder="1" applyAlignment="1">
      <alignment vertical="center" wrapText="1"/>
    </xf>
    <xf numFmtId="0" fontId="72" fillId="6" borderId="11" xfId="0" applyFont="1" applyFill="1" applyBorder="1" applyAlignment="1">
      <alignment horizontal="center" vertical="top" wrapText="1"/>
    </xf>
    <xf numFmtId="0" fontId="17" fillId="6" borderId="11" xfId="0" applyFont="1" applyFill="1" applyBorder="1" applyAlignment="1">
      <alignment horizontal="center" vertical="top" wrapText="1"/>
    </xf>
    <xf numFmtId="0" fontId="17" fillId="6" borderId="0" xfId="0" applyFont="1" applyFill="1" applyBorder="1" applyAlignment="1">
      <alignment horizontal="center" vertical="top" wrapText="1"/>
    </xf>
    <xf numFmtId="0" fontId="74" fillId="0" borderId="0" xfId="0" applyFont="1" applyBorder="1" applyAlignment="1">
      <alignment vertical="top"/>
    </xf>
    <xf numFmtId="0" fontId="0" fillId="0" borderId="2" xfId="0" applyBorder="1" applyAlignment="1">
      <alignment vertical="top"/>
    </xf>
    <xf numFmtId="0" fontId="0" fillId="0" borderId="34" xfId="0" applyBorder="1" applyAlignment="1">
      <alignment vertical="top"/>
    </xf>
    <xf numFmtId="0" fontId="8" fillId="0" borderId="34" xfId="0" applyFont="1" applyBorder="1" applyAlignment="1">
      <alignment vertical="top" wrapText="1"/>
    </xf>
    <xf numFmtId="0" fontId="33" fillId="0" borderId="34" xfId="0" applyFont="1" applyBorder="1" applyAlignment="1">
      <alignment vertical="top" wrapText="1"/>
    </xf>
    <xf numFmtId="0" fontId="39" fillId="0" borderId="2" xfId="0" applyFont="1" applyBorder="1" applyAlignment="1">
      <alignment vertical="top" wrapText="1"/>
    </xf>
    <xf numFmtId="0" fontId="39" fillId="0" borderId="34" xfId="0" applyFont="1" applyBorder="1" applyAlignment="1">
      <alignment vertical="top" wrapText="1"/>
    </xf>
    <xf numFmtId="0" fontId="0" fillId="0" borderId="34" xfId="0" applyBorder="1"/>
    <xf numFmtId="0" fontId="25" fillId="0" borderId="1" xfId="0" applyFont="1" applyFill="1" applyBorder="1" applyAlignment="1">
      <alignment vertical="top" wrapText="1"/>
    </xf>
    <xf numFmtId="0" fontId="0" fillId="0" borderId="3" xfId="0" applyBorder="1" applyAlignment="1">
      <alignment vertical="top"/>
    </xf>
    <xf numFmtId="0" fontId="33" fillId="0" borderId="3" xfId="0" applyFont="1" applyBorder="1" applyAlignment="1">
      <alignment vertical="top" wrapText="1"/>
    </xf>
    <xf numFmtId="0" fontId="39" fillId="0" borderId="3" xfId="0" applyFont="1" applyBorder="1" applyAlignment="1">
      <alignment vertical="top" wrapText="1"/>
    </xf>
    <xf numFmtId="0" fontId="0" fillId="0" borderId="3" xfId="0" applyBorder="1"/>
    <xf numFmtId="0" fontId="4" fillId="0" borderId="8" xfId="0" applyFont="1" applyBorder="1" applyAlignment="1" applyProtection="1">
      <alignment horizontal="center" vertical="center" wrapText="1"/>
      <protection locked="0"/>
    </xf>
    <xf numFmtId="0" fontId="14" fillId="11" borderId="39" xfId="0" applyFont="1" applyFill="1" applyBorder="1" applyAlignment="1" applyProtection="1">
      <alignment horizontal="center" vertical="center" wrapText="1"/>
      <protection locked="0"/>
    </xf>
    <xf numFmtId="0" fontId="72" fillId="6" borderId="40" xfId="0" applyFont="1" applyFill="1" applyBorder="1" applyAlignment="1">
      <alignment horizontal="center" vertical="top" wrapText="1"/>
    </xf>
    <xf numFmtId="0" fontId="14" fillId="6" borderId="40" xfId="0" applyFont="1" applyFill="1" applyBorder="1" applyAlignment="1">
      <alignment horizontal="center" vertical="center" wrapText="1"/>
    </xf>
    <xf numFmtId="0" fontId="14" fillId="11" borderId="41" xfId="0" applyFont="1" applyFill="1" applyBorder="1" applyAlignment="1">
      <alignment horizontal="center" vertical="center" wrapText="1"/>
    </xf>
    <xf numFmtId="0" fontId="71" fillId="11" borderId="41" xfId="0" applyFont="1" applyFill="1" applyBorder="1" applyAlignment="1">
      <alignment horizontal="center" vertical="top" wrapText="1"/>
    </xf>
    <xf numFmtId="0" fontId="14" fillId="11" borderId="41" xfId="0" applyFont="1" applyFill="1" applyBorder="1" applyAlignment="1">
      <alignment horizontal="left" vertical="top" wrapText="1"/>
    </xf>
    <xf numFmtId="0" fontId="71" fillId="11" borderId="41" xfId="0" applyFont="1" applyFill="1" applyBorder="1" applyAlignment="1">
      <alignment horizontal="left" vertical="top" wrapText="1"/>
    </xf>
    <xf numFmtId="0" fontId="71" fillId="12" borderId="41" xfId="0" applyFont="1" applyFill="1" applyBorder="1" applyAlignment="1">
      <alignment horizontal="center" vertical="top" wrapText="1"/>
    </xf>
    <xf numFmtId="0" fontId="71" fillId="12" borderId="41" xfId="0" applyFont="1" applyFill="1" applyBorder="1" applyAlignment="1">
      <alignment horizontal="left" vertical="top" wrapText="1"/>
    </xf>
    <xf numFmtId="0" fontId="0" fillId="12" borderId="41" xfId="0" applyFill="1" applyBorder="1" applyAlignment="1">
      <alignment vertical="top" wrapText="1"/>
    </xf>
    <xf numFmtId="0" fontId="14" fillId="14" borderId="41" xfId="0" applyFont="1" applyFill="1" applyBorder="1" applyAlignment="1">
      <alignment horizontal="center" vertical="center" wrapText="1"/>
    </xf>
    <xf numFmtId="0" fontId="71" fillId="14" borderId="41" xfId="0" applyFont="1" applyFill="1" applyBorder="1" applyAlignment="1">
      <alignment horizontal="center" vertical="top" wrapText="1"/>
    </xf>
    <xf numFmtId="0" fontId="14" fillId="14" borderId="41" xfId="0" applyFont="1" applyFill="1" applyBorder="1" applyAlignment="1">
      <alignment horizontal="left" vertical="top" wrapText="1"/>
    </xf>
    <xf numFmtId="0" fontId="71" fillId="13" borderId="41" xfId="0" applyFont="1" applyFill="1" applyBorder="1" applyAlignment="1">
      <alignment horizontal="center" vertical="top" wrapText="1"/>
    </xf>
    <xf numFmtId="0" fontId="71" fillId="13" borderId="41" xfId="0" applyFont="1" applyFill="1" applyBorder="1" applyAlignment="1">
      <alignment horizontal="left" vertical="top" wrapText="1"/>
    </xf>
    <xf numFmtId="0" fontId="14" fillId="15" borderId="41" xfId="0" applyFont="1" applyFill="1" applyBorder="1" applyAlignment="1">
      <alignment horizontal="center" vertical="center" wrapText="1"/>
    </xf>
    <xf numFmtId="0" fontId="71" fillId="15" borderId="41" xfId="0" applyFont="1" applyFill="1" applyBorder="1" applyAlignment="1">
      <alignment horizontal="center" vertical="top" wrapText="1"/>
    </xf>
    <xf numFmtId="0" fontId="71" fillId="15" borderId="41" xfId="0" applyFont="1" applyFill="1" applyBorder="1" applyAlignment="1">
      <alignment horizontal="left" vertical="top" wrapText="1"/>
    </xf>
    <xf numFmtId="0" fontId="71" fillId="16" borderId="41" xfId="0" applyFont="1" applyFill="1" applyBorder="1" applyAlignment="1">
      <alignment horizontal="center" vertical="top" wrapText="1"/>
    </xf>
    <xf numFmtId="0" fontId="71" fillId="16" borderId="41" xfId="0" applyFont="1" applyFill="1" applyBorder="1" applyAlignment="1">
      <alignment horizontal="left" vertical="top" wrapText="1"/>
    </xf>
    <xf numFmtId="0" fontId="71" fillId="16" borderId="41" xfId="0" applyFont="1" applyFill="1" applyBorder="1" applyAlignment="1">
      <alignment vertical="top" wrapText="1"/>
    </xf>
    <xf numFmtId="0" fontId="14" fillId="11" borderId="42" xfId="0" applyFont="1" applyFill="1" applyBorder="1" applyAlignment="1" applyProtection="1">
      <alignment horizontal="center" vertical="center" wrapText="1"/>
      <protection locked="0"/>
    </xf>
    <xf numFmtId="0" fontId="14" fillId="11" borderId="45" xfId="0" applyFont="1" applyFill="1" applyBorder="1" applyAlignment="1" applyProtection="1">
      <alignment horizontal="center" vertical="center" wrapText="1"/>
      <protection locked="0"/>
    </xf>
    <xf numFmtId="0" fontId="14" fillId="11" borderId="44" xfId="0" applyFont="1" applyFill="1" applyBorder="1" applyAlignment="1" applyProtection="1">
      <alignment horizontal="center" vertical="center" wrapText="1"/>
      <protection locked="0"/>
    </xf>
    <xf numFmtId="0" fontId="14" fillId="12" borderId="45" xfId="0" applyFont="1" applyFill="1" applyBorder="1" applyAlignment="1" applyProtection="1">
      <alignment horizontal="center" vertical="center" wrapText="1"/>
      <protection locked="0"/>
    </xf>
    <xf numFmtId="0" fontId="14" fillId="12" borderId="44" xfId="0" applyFont="1" applyFill="1" applyBorder="1" applyAlignment="1" applyProtection="1">
      <alignment horizontal="center" vertical="center" wrapText="1"/>
      <protection locked="0"/>
    </xf>
    <xf numFmtId="0" fontId="14" fillId="12" borderId="42" xfId="0" applyFont="1" applyFill="1" applyBorder="1" applyAlignment="1" applyProtection="1">
      <alignment horizontal="center" vertical="center" wrapText="1"/>
      <protection locked="0"/>
    </xf>
    <xf numFmtId="0" fontId="14" fillId="12" borderId="39" xfId="0" applyFont="1" applyFill="1" applyBorder="1" applyAlignment="1" applyProtection="1">
      <alignment horizontal="center" vertical="center" wrapText="1"/>
      <protection locked="0"/>
    </xf>
    <xf numFmtId="0" fontId="14" fillId="14" borderId="45" xfId="0" applyFont="1" applyFill="1" applyBorder="1" applyAlignment="1" applyProtection="1">
      <alignment horizontal="center" vertical="center" wrapText="1"/>
      <protection locked="0"/>
    </xf>
    <xf numFmtId="0" fontId="14" fillId="14" borderId="44" xfId="0" applyFont="1" applyFill="1" applyBorder="1" applyAlignment="1" applyProtection="1">
      <alignment horizontal="center" vertical="center" wrapText="1"/>
      <protection locked="0"/>
    </xf>
    <xf numFmtId="0" fontId="14" fillId="14" borderId="42" xfId="0" applyFont="1" applyFill="1" applyBorder="1" applyAlignment="1" applyProtection="1">
      <alignment horizontal="center" vertical="center" wrapText="1"/>
      <protection locked="0"/>
    </xf>
    <xf numFmtId="0" fontId="14" fillId="14" borderId="39" xfId="0" applyFont="1" applyFill="1" applyBorder="1" applyAlignment="1" applyProtection="1">
      <alignment horizontal="center" vertical="center" wrapText="1"/>
      <protection locked="0"/>
    </xf>
    <xf numFmtId="0" fontId="14" fillId="13" borderId="44" xfId="0" applyFont="1" applyFill="1" applyBorder="1" applyAlignment="1" applyProtection="1">
      <alignment horizontal="center" vertical="center" wrapText="1"/>
      <protection locked="0"/>
    </xf>
    <xf numFmtId="0" fontId="14" fillId="13" borderId="42" xfId="0" applyFont="1" applyFill="1" applyBorder="1" applyAlignment="1" applyProtection="1">
      <alignment horizontal="center" vertical="center" wrapText="1"/>
      <protection locked="0"/>
    </xf>
    <xf numFmtId="0" fontId="14" fillId="13" borderId="45" xfId="0" applyFont="1" applyFill="1" applyBorder="1" applyAlignment="1" applyProtection="1">
      <alignment horizontal="center" vertical="center" wrapText="1"/>
      <protection locked="0"/>
    </xf>
    <xf numFmtId="0" fontId="14" fillId="13" borderId="39" xfId="0" applyFont="1" applyFill="1" applyBorder="1" applyAlignment="1" applyProtection="1">
      <alignment horizontal="center" vertical="center" wrapText="1"/>
      <protection locked="0"/>
    </xf>
    <xf numFmtId="0" fontId="71" fillId="11" borderId="46" xfId="0" applyFont="1" applyFill="1" applyBorder="1" applyAlignment="1">
      <alignment horizontal="center" vertical="top" wrapText="1"/>
    </xf>
    <xf numFmtId="0" fontId="14" fillId="14" borderId="43" xfId="0" applyFont="1" applyFill="1" applyBorder="1" applyAlignment="1">
      <alignment horizontal="center" vertical="top" wrapText="1"/>
    </xf>
    <xf numFmtId="0" fontId="71" fillId="14" borderId="46" xfId="0" applyFont="1" applyFill="1" applyBorder="1" applyAlignment="1">
      <alignment horizontal="center" vertical="top" wrapText="1"/>
    </xf>
    <xf numFmtId="0" fontId="14" fillId="13" borderId="43" xfId="0" applyFont="1" applyFill="1" applyBorder="1" applyAlignment="1">
      <alignment horizontal="center" vertical="top" wrapText="1"/>
    </xf>
    <xf numFmtId="0" fontId="71" fillId="15" borderId="43" xfId="0" applyFont="1" applyFill="1" applyBorder="1" applyAlignment="1">
      <alignment horizontal="left" vertical="top" wrapText="1"/>
    </xf>
    <xf numFmtId="0" fontId="71" fillId="15" borderId="46" xfId="0" applyFont="1" applyFill="1" applyBorder="1" applyAlignment="1">
      <alignment horizontal="center" vertical="top" wrapText="1"/>
    </xf>
    <xf numFmtId="0" fontId="72" fillId="11" borderId="46" xfId="0" applyFont="1" applyFill="1" applyBorder="1" applyAlignment="1">
      <alignment vertical="center" wrapText="1"/>
    </xf>
    <xf numFmtId="0" fontId="14" fillId="11" borderId="43" xfId="0" applyFont="1" applyFill="1" applyBorder="1" applyAlignment="1">
      <alignment vertical="center" wrapText="1"/>
    </xf>
    <xf numFmtId="0" fontId="14" fillId="11" borderId="47" xfId="0" applyFont="1" applyFill="1" applyBorder="1" applyAlignment="1">
      <alignment vertical="center" wrapText="1"/>
    </xf>
    <xf numFmtId="0" fontId="72" fillId="14" borderId="46" xfId="0" applyFont="1" applyFill="1" applyBorder="1" applyAlignment="1">
      <alignment vertical="center" wrapText="1"/>
    </xf>
    <xf numFmtId="0" fontId="14" fillId="14" borderId="43" xfId="0" applyFont="1" applyFill="1" applyBorder="1" applyAlignment="1">
      <alignment vertical="center" wrapText="1"/>
    </xf>
    <xf numFmtId="0" fontId="14" fillId="14" borderId="47" xfId="0" applyFont="1" applyFill="1" applyBorder="1" applyAlignment="1">
      <alignment vertical="center" wrapText="1"/>
    </xf>
    <xf numFmtId="0" fontId="72" fillId="15" borderId="46" xfId="0" applyFont="1" applyFill="1" applyBorder="1" applyAlignment="1">
      <alignment horizontal="left" vertical="top" wrapText="1"/>
    </xf>
    <xf numFmtId="0" fontId="72" fillId="15" borderId="47" xfId="0" applyFont="1" applyFill="1" applyBorder="1" applyAlignment="1">
      <alignment horizontal="left" vertical="top" wrapText="1"/>
    </xf>
    <xf numFmtId="0" fontId="14" fillId="15" borderId="43" xfId="0" applyFont="1" applyFill="1" applyBorder="1" applyAlignment="1">
      <alignment vertical="top" wrapText="1"/>
    </xf>
    <xf numFmtId="0" fontId="8" fillId="8" borderId="5" xfId="0" applyFont="1" applyFill="1" applyBorder="1" applyAlignment="1" applyProtection="1">
      <alignment vertical="center" wrapText="1"/>
      <protection locked="0"/>
    </xf>
    <xf numFmtId="0" fontId="71" fillId="13" borderId="46" xfId="0" applyFont="1" applyFill="1" applyBorder="1" applyAlignment="1">
      <alignment horizontal="center" vertical="top" wrapText="1"/>
    </xf>
    <xf numFmtId="0" fontId="72" fillId="6" borderId="11" xfId="0" applyFont="1" applyFill="1" applyBorder="1" applyAlignment="1">
      <alignment vertical="top"/>
    </xf>
    <xf numFmtId="0" fontId="75" fillId="6" borderId="11" xfId="0" applyFont="1" applyFill="1" applyBorder="1" applyAlignment="1">
      <alignment horizontal="center" vertical="top" wrapText="1"/>
    </xf>
    <xf numFmtId="0" fontId="41" fillId="0" borderId="7" xfId="0" applyFont="1" applyBorder="1" applyAlignment="1">
      <alignment wrapText="1"/>
    </xf>
    <xf numFmtId="0" fontId="41" fillId="0" borderId="7" xfId="0" applyFont="1" applyBorder="1" applyAlignment="1">
      <alignment horizontal="left" vertical="top" wrapText="1"/>
    </xf>
    <xf numFmtId="0" fontId="41" fillId="0" borderId="11" xfId="0" applyFont="1" applyBorder="1" applyAlignment="1">
      <alignment wrapText="1"/>
    </xf>
    <xf numFmtId="0" fontId="41" fillId="0" borderId="7" xfId="0" applyFont="1" applyBorder="1" applyAlignment="1">
      <alignment vertical="center" wrapText="1"/>
    </xf>
    <xf numFmtId="0" fontId="41" fillId="0" borderId="7" xfId="0" applyFont="1" applyFill="1" applyBorder="1" applyAlignment="1">
      <alignment wrapText="1"/>
    </xf>
    <xf numFmtId="0" fontId="41" fillId="0" borderId="7" xfId="0" applyFont="1" applyBorder="1" applyAlignment="1">
      <alignment vertical="top" wrapText="1"/>
    </xf>
    <xf numFmtId="0" fontId="41" fillId="0" borderId="32" xfId="0" applyFont="1" applyBorder="1" applyAlignment="1">
      <alignment vertical="top" wrapText="1"/>
    </xf>
    <xf numFmtId="0" fontId="41" fillId="0" borderId="32" xfId="0" applyFont="1" applyBorder="1" applyAlignment="1">
      <alignment wrapText="1"/>
    </xf>
    <xf numFmtId="0" fontId="41" fillId="0" borderId="7" xfId="0" applyFont="1" applyBorder="1" applyAlignment="1" applyProtection="1">
      <alignment wrapText="1"/>
      <protection locked="0"/>
    </xf>
    <xf numFmtId="0" fontId="76" fillId="0" borderId="11" xfId="0" applyFont="1" applyBorder="1" applyAlignment="1">
      <alignment vertical="top" wrapText="1"/>
    </xf>
    <xf numFmtId="0" fontId="41" fillId="0" borderId="20" xfId="0" applyFont="1" applyBorder="1" applyAlignment="1">
      <alignment wrapText="1"/>
    </xf>
    <xf numFmtId="0" fontId="41" fillId="0" borderId="22" xfId="0" applyFont="1" applyBorder="1" applyAlignment="1">
      <alignment wrapText="1"/>
    </xf>
    <xf numFmtId="0" fontId="41" fillId="0" borderId="37" xfId="0" applyFont="1" applyBorder="1" applyAlignment="1">
      <alignment wrapText="1"/>
    </xf>
    <xf numFmtId="0" fontId="41" fillId="0" borderId="18" xfId="0" applyFont="1" applyBorder="1" applyAlignment="1">
      <alignment wrapText="1"/>
    </xf>
    <xf numFmtId="0" fontId="41" fillId="0" borderId="0" xfId="0" applyFont="1" applyBorder="1" applyAlignment="1">
      <alignment wrapText="1"/>
    </xf>
    <xf numFmtId="0" fontId="41" fillId="0" borderId="0" xfId="0" applyFont="1" applyBorder="1" applyAlignment="1"/>
    <xf numFmtId="0" fontId="7" fillId="0" borderId="5" xfId="0" applyFont="1" applyFill="1" applyBorder="1" applyAlignment="1">
      <alignment vertical="top" wrapText="1"/>
    </xf>
    <xf numFmtId="0" fontId="39" fillId="0" borderId="14" xfId="0" applyFont="1" applyBorder="1" applyAlignment="1">
      <alignment vertical="top" wrapText="1"/>
    </xf>
    <xf numFmtId="0" fontId="7" fillId="0" borderId="26" xfId="0" applyFont="1" applyBorder="1" applyAlignment="1">
      <alignment vertical="center" wrapText="1"/>
    </xf>
    <xf numFmtId="0" fontId="4" fillId="0" borderId="17" xfId="0" applyFont="1" applyBorder="1" applyAlignment="1">
      <alignment vertical="top" wrapText="1"/>
    </xf>
    <xf numFmtId="0" fontId="1" fillId="0" borderId="17" xfId="0" applyFont="1" applyBorder="1" applyAlignment="1">
      <alignment vertical="top" wrapText="1"/>
    </xf>
    <xf numFmtId="0" fontId="31" fillId="0" borderId="17" xfId="0" applyFont="1" applyBorder="1" applyAlignment="1">
      <alignment vertical="top" wrapText="1"/>
    </xf>
    <xf numFmtId="0" fontId="25" fillId="0" borderId="17" xfId="0" applyFont="1" applyBorder="1" applyAlignment="1">
      <alignment vertical="top" wrapText="1"/>
    </xf>
    <xf numFmtId="0" fontId="26" fillId="0" borderId="4" xfId="0" applyFont="1" applyBorder="1" applyAlignment="1">
      <alignment vertical="top" wrapText="1"/>
    </xf>
    <xf numFmtId="0" fontId="77" fillId="0" borderId="0" xfId="0" applyFont="1"/>
    <xf numFmtId="0" fontId="23" fillId="0" borderId="1" xfId="0" applyFont="1" applyBorder="1" applyAlignment="1">
      <alignment vertical="top" wrapText="1"/>
    </xf>
    <xf numFmtId="0" fontId="7" fillId="17" borderId="7" xfId="0" applyFont="1" applyFill="1" applyBorder="1" applyAlignment="1" applyProtection="1">
      <alignment vertical="top" wrapText="1"/>
      <protection locked="0"/>
    </xf>
    <xf numFmtId="0" fontId="7" fillId="17" borderId="7" xfId="0" applyFont="1" applyFill="1" applyBorder="1" applyAlignment="1" applyProtection="1">
      <alignment vertical="center" wrapText="1"/>
      <protection locked="0"/>
    </xf>
    <xf numFmtId="0" fontId="7" fillId="17" borderId="3" xfId="0" applyFont="1" applyFill="1" applyBorder="1" applyAlignment="1" applyProtection="1">
      <alignment vertical="top" wrapText="1"/>
      <protection locked="0"/>
    </xf>
    <xf numFmtId="0" fontId="7" fillId="17" borderId="3" xfId="0" applyFont="1" applyFill="1" applyBorder="1" applyAlignment="1" applyProtection="1">
      <alignment vertical="center" wrapText="1"/>
      <protection locked="0"/>
    </xf>
    <xf numFmtId="0" fontId="0" fillId="0" borderId="0" xfId="0" applyBorder="1" applyAlignment="1">
      <alignment horizontal="left"/>
    </xf>
    <xf numFmtId="0" fontId="41" fillId="0" borderId="0" xfId="0" applyFont="1" applyBorder="1" applyAlignment="1">
      <alignment horizontal="center" vertical="top"/>
    </xf>
    <xf numFmtId="0" fontId="1" fillId="2" borderId="49" xfId="0" applyFont="1" applyFill="1" applyBorder="1" applyAlignment="1">
      <alignment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0" fillId="0" borderId="27" xfId="0" applyBorder="1" applyAlignment="1"/>
    <xf numFmtId="0" fontId="28" fillId="0" borderId="50" xfId="0" applyFont="1" applyBorder="1" applyAlignment="1">
      <alignment horizontal="left" wrapText="1"/>
    </xf>
    <xf numFmtId="0" fontId="0" fillId="0" borderId="23" xfId="0" applyBorder="1" applyAlignment="1">
      <alignment horizontal="left" wrapText="1"/>
    </xf>
    <xf numFmtId="0" fontId="1" fillId="0" borderId="28" xfId="0" applyFont="1" applyBorder="1" applyAlignment="1">
      <alignment horizontal="left" wrapText="1"/>
    </xf>
    <xf numFmtId="0" fontId="4" fillId="0" borderId="51" xfId="0" applyFont="1" applyBorder="1" applyAlignment="1">
      <alignment horizontal="left" wrapText="1"/>
    </xf>
    <xf numFmtId="0" fontId="1" fillId="0" borderId="29" xfId="0" applyFont="1" applyBorder="1" applyAlignment="1">
      <alignment horizontal="left" wrapText="1"/>
    </xf>
    <xf numFmtId="0" fontId="4" fillId="0" borderId="52" xfId="0" applyFont="1" applyBorder="1" applyAlignment="1">
      <alignment horizontal="left" wrapText="1"/>
    </xf>
    <xf numFmtId="0" fontId="1" fillId="0" borderId="30" xfId="0" applyFont="1" applyFill="1" applyBorder="1" applyAlignment="1">
      <alignment horizontal="left" wrapText="1"/>
    </xf>
    <xf numFmtId="0" fontId="64" fillId="0" borderId="52" xfId="0" applyFont="1" applyBorder="1" applyAlignment="1">
      <alignment horizontal="left" wrapText="1"/>
    </xf>
    <xf numFmtId="17" fontId="4" fillId="0" borderId="53" xfId="0" applyNumberFormat="1" applyFont="1" applyFill="1" applyBorder="1" applyAlignment="1">
      <alignment horizontal="left" wrapText="1"/>
    </xf>
    <xf numFmtId="0" fontId="72" fillId="6" borderId="0" xfId="0" applyFont="1" applyFill="1" applyBorder="1" applyAlignment="1">
      <alignment horizontal="right" vertical="top" wrapText="1"/>
    </xf>
    <xf numFmtId="0" fontId="51" fillId="0" borderId="1" xfId="0" applyFont="1" applyBorder="1" applyAlignment="1">
      <alignment vertical="top" wrapText="1"/>
    </xf>
    <xf numFmtId="0" fontId="0" fillId="0" borderId="0" xfId="0"/>
    <xf numFmtId="0" fontId="39" fillId="0" borderId="7" xfId="0" applyFont="1" applyBorder="1" applyAlignment="1">
      <alignment vertical="top" wrapText="1"/>
    </xf>
    <xf numFmtId="17" fontId="4" fillId="0" borderId="52" xfId="0" applyNumberFormat="1" applyFont="1" applyBorder="1" applyAlignment="1">
      <alignment horizontal="left" wrapText="1"/>
    </xf>
    <xf numFmtId="0" fontId="1" fillId="0" borderId="2" xfId="0" applyFont="1" applyBorder="1" applyAlignment="1">
      <alignment vertical="top" wrapText="1"/>
    </xf>
    <xf numFmtId="0" fontId="1" fillId="0" borderId="19" xfId="0" applyFont="1" applyFill="1" applyBorder="1" applyAlignment="1">
      <alignment vertical="top" wrapText="1"/>
    </xf>
    <xf numFmtId="0" fontId="25" fillId="0" borderId="19" xfId="0" applyFont="1" applyFill="1" applyBorder="1" applyAlignment="1">
      <alignment vertical="top" wrapText="1"/>
    </xf>
    <xf numFmtId="0" fontId="1" fillId="0" borderId="6" xfId="0" applyFont="1" applyFill="1" applyBorder="1" applyAlignment="1">
      <alignment vertical="top" wrapText="1"/>
    </xf>
    <xf numFmtId="0" fontId="25" fillId="0" borderId="14" xfId="0" applyFont="1" applyFill="1" applyBorder="1" applyAlignment="1">
      <alignment vertical="top" wrapText="1"/>
    </xf>
    <xf numFmtId="0" fontId="4" fillId="0" borderId="6" xfId="0" applyFont="1" applyFill="1" applyBorder="1" applyAlignment="1" applyProtection="1">
      <alignment vertical="top" wrapText="1"/>
      <protection locked="0"/>
    </xf>
    <xf numFmtId="0" fontId="41" fillId="0" borderId="20" xfId="0" applyFont="1" applyFill="1" applyBorder="1" applyAlignment="1">
      <alignment wrapText="1"/>
    </xf>
    <xf numFmtId="0" fontId="25" fillId="0" borderId="4" xfId="0" applyFont="1" applyFill="1" applyBorder="1" applyAlignment="1">
      <alignment vertical="top" wrapText="1"/>
    </xf>
    <xf numFmtId="0" fontId="80" fillId="9" borderId="49" xfId="0" applyFont="1" applyFill="1" applyBorder="1" applyAlignment="1" applyProtection="1">
      <alignment horizontal="left" vertical="center" wrapText="1"/>
      <protection locked="0"/>
    </xf>
    <xf numFmtId="14" fontId="7" fillId="0" borderId="1" xfId="0" applyNumberFormat="1" applyFont="1" applyBorder="1" applyAlignment="1" applyProtection="1">
      <alignment horizontal="left" vertical="center" wrapText="1"/>
      <protection locked="0"/>
    </xf>
    <xf numFmtId="0" fontId="7" fillId="17" borderId="7" xfId="0" applyFont="1" applyFill="1" applyBorder="1" applyAlignment="1" applyProtection="1">
      <alignment horizontal="center" vertical="center" wrapText="1"/>
      <protection locked="0"/>
    </xf>
    <xf numFmtId="0" fontId="7" fillId="17" borderId="3" xfId="0" applyFont="1" applyFill="1" applyBorder="1" applyAlignment="1" applyProtection="1">
      <alignment horizontal="center" vertical="center" wrapText="1"/>
      <protection locked="0"/>
    </xf>
    <xf numFmtId="0" fontId="9" fillId="3" borderId="15" xfId="0" applyFont="1" applyFill="1" applyBorder="1" applyAlignment="1">
      <alignment horizontal="center" vertical="center" wrapText="1"/>
    </xf>
    <xf numFmtId="0" fontId="14" fillId="15" borderId="45" xfId="0" applyFont="1" applyFill="1" applyBorder="1" applyAlignment="1" applyProtection="1">
      <alignment horizontal="center" vertical="center" wrapText="1"/>
      <protection locked="0"/>
    </xf>
    <xf numFmtId="0" fontId="14" fillId="15" borderId="44" xfId="0" applyFont="1" applyFill="1" applyBorder="1" applyAlignment="1" applyProtection="1">
      <alignment horizontal="center" vertical="center" wrapText="1"/>
      <protection locked="0"/>
    </xf>
    <xf numFmtId="0" fontId="14" fillId="16" borderId="45"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72" fillId="6" borderId="0"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35" fillId="0" borderId="0" xfId="0" applyFont="1" applyBorder="1" applyAlignment="1">
      <alignment horizontal="center" vertical="center"/>
    </xf>
    <xf numFmtId="0" fontId="1" fillId="4" borderId="1"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8" borderId="15" xfId="0" applyFont="1" applyFill="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4" xfId="0" applyFont="1" applyBorder="1" applyAlignment="1">
      <alignment horizontal="center" vertical="center"/>
    </xf>
    <xf numFmtId="0" fontId="35" fillId="0" borderId="3" xfId="0" applyFont="1" applyBorder="1" applyAlignment="1">
      <alignment horizontal="center" vertical="center"/>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35" fillId="16" borderId="44" xfId="0" applyFont="1" applyFill="1" applyBorder="1" applyAlignment="1" applyProtection="1">
      <alignment horizontal="center" vertical="center" wrapText="1"/>
      <protection locked="0"/>
    </xf>
    <xf numFmtId="0" fontId="35" fillId="0" borderId="0" xfId="0" applyFont="1" applyAlignment="1">
      <alignment horizontal="center" vertical="center"/>
    </xf>
    <xf numFmtId="0" fontId="14" fillId="15" borderId="38" xfId="0" applyFont="1" applyFill="1" applyBorder="1" applyAlignment="1" applyProtection="1">
      <alignment horizontal="center" vertical="center" wrapText="1"/>
      <protection locked="0"/>
    </xf>
    <xf numFmtId="0" fontId="14" fillId="15" borderId="39" xfId="0" applyFont="1" applyFill="1" applyBorder="1" applyAlignment="1" applyProtection="1">
      <alignment horizontal="center" vertical="center" wrapText="1"/>
      <protection locked="0"/>
    </xf>
    <xf numFmtId="0" fontId="14" fillId="16" borderId="4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13" fillId="8" borderId="9"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35" fillId="16" borderId="39"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3" xfId="0" applyFont="1" applyBorder="1" applyAlignment="1" applyProtection="1">
      <alignment vertical="top" wrapText="1"/>
      <protection locked="0"/>
    </xf>
    <xf numFmtId="0" fontId="8" fillId="0" borderId="19" xfId="0" applyFont="1" applyFill="1" applyBorder="1" applyAlignment="1">
      <alignment vertical="center" wrapText="1"/>
    </xf>
    <xf numFmtId="0" fontId="4" fillId="0" borderId="19" xfId="0" applyFont="1" applyFill="1" applyBorder="1" applyAlignment="1">
      <alignment vertical="top" wrapText="1"/>
    </xf>
    <xf numFmtId="0" fontId="1" fillId="0" borderId="19" xfId="0" applyFont="1" applyFill="1" applyBorder="1" applyAlignment="1" applyProtection="1">
      <alignment vertical="top" wrapText="1"/>
      <protection locked="0"/>
    </xf>
    <xf numFmtId="0" fontId="1" fillId="0" borderId="2"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7" fillId="0" borderId="6" xfId="0" applyFont="1" applyFill="1" applyBorder="1" applyAlignment="1">
      <alignment vertical="center" wrapText="1"/>
    </xf>
    <xf numFmtId="0" fontId="4" fillId="0" borderId="6" xfId="0" applyFont="1" applyFill="1" applyBorder="1" applyAlignment="1">
      <alignment vertical="top" wrapText="1"/>
    </xf>
    <xf numFmtId="0" fontId="1" fillId="0" borderId="2"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7" fillId="0" borderId="2" xfId="0" applyFont="1" applyBorder="1" applyAlignment="1" applyProtection="1">
      <alignment vertical="center" wrapText="1"/>
      <protection locked="0"/>
    </xf>
    <xf numFmtId="0" fontId="7" fillId="0" borderId="3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4" fontId="0" fillId="0" borderId="0" xfId="0" applyNumberFormat="1" applyAlignment="1" applyProtection="1">
      <alignment vertical="top"/>
      <protection locked="0"/>
    </xf>
    <xf numFmtId="0" fontId="35" fillId="0" borderId="1" xfId="0" applyFont="1" applyBorder="1" applyAlignment="1">
      <alignment vertical="center" wrapText="1"/>
    </xf>
    <xf numFmtId="0" fontId="45" fillId="0" borderId="4" xfId="0" applyFont="1" applyBorder="1" applyAlignment="1" applyProtection="1">
      <alignment horizontal="center" vertical="center" wrapText="1"/>
      <protection locked="0"/>
    </xf>
    <xf numFmtId="0" fontId="0" fillId="0" borderId="1" xfId="0" applyFill="1" applyBorder="1" applyAlignment="1">
      <alignment vertical="top"/>
    </xf>
    <xf numFmtId="0" fontId="8" fillId="0" borderId="1" xfId="0" applyFont="1" applyFill="1" applyBorder="1" applyAlignment="1">
      <alignment horizontal="left" vertical="top" wrapText="1"/>
    </xf>
    <xf numFmtId="0" fontId="45" fillId="0" borderId="4" xfId="0" applyFont="1" applyFill="1" applyBorder="1" applyAlignment="1" applyProtection="1">
      <alignment vertical="center" wrapText="1"/>
      <protection locked="0"/>
    </xf>
    <xf numFmtId="0" fontId="4" fillId="0" borderId="3" xfId="0" applyFont="1" applyFill="1" applyBorder="1" applyAlignment="1" applyProtection="1">
      <alignment vertical="top" wrapText="1"/>
      <protection locked="0"/>
    </xf>
    <xf numFmtId="4" fontId="0" fillId="10" borderId="19" xfId="0" applyNumberFormat="1" applyFill="1" applyBorder="1"/>
    <xf numFmtId="0" fontId="0" fillId="18" borderId="19" xfId="0" applyFill="1" applyBorder="1"/>
    <xf numFmtId="4" fontId="0" fillId="18" borderId="19" xfId="0" applyNumberFormat="1" applyFill="1" applyBorder="1"/>
    <xf numFmtId="17" fontId="0" fillId="18" borderId="19" xfId="0" applyNumberFormat="1" applyFill="1" applyBorder="1"/>
    <xf numFmtId="0" fontId="0" fillId="18" borderId="0" xfId="0" applyFill="1"/>
    <xf numFmtId="0" fontId="0" fillId="18" borderId="19" xfId="0" applyFill="1" applyBorder="1" applyAlignment="1">
      <alignment wrapText="1"/>
    </xf>
    <xf numFmtId="0" fontId="0" fillId="18" borderId="19" xfId="0" applyFill="1" applyBorder="1" applyAlignment="1">
      <alignment horizontal="left" vertical="top"/>
    </xf>
    <xf numFmtId="0" fontId="0" fillId="18" borderId="19" xfId="0" applyFill="1" applyBorder="1" applyAlignment="1">
      <alignment horizontal="left" vertical="top" wrapText="1"/>
    </xf>
    <xf numFmtId="0" fontId="36" fillId="0" borderId="0" xfId="0" applyFont="1"/>
    <xf numFmtId="0" fontId="73" fillId="18" borderId="19" xfId="0" applyFont="1" applyFill="1" applyBorder="1" applyAlignment="1">
      <alignment wrapText="1"/>
    </xf>
    <xf numFmtId="4" fontId="0" fillId="18" borderId="0" xfId="0" applyNumberFormat="1" applyFill="1" applyBorder="1"/>
    <xf numFmtId="0" fontId="32" fillId="18" borderId="0" xfId="0" applyFont="1" applyFill="1" applyBorder="1" applyAlignment="1">
      <alignment wrapText="1"/>
    </xf>
    <xf numFmtId="0" fontId="0" fillId="18" borderId="0" xfId="0" applyFill="1" applyBorder="1" applyAlignment="1">
      <alignment vertical="top"/>
    </xf>
    <xf numFmtId="0" fontId="35" fillId="18" borderId="0" xfId="0" applyFont="1" applyFill="1" applyAlignment="1">
      <alignment vertical="top"/>
    </xf>
    <xf numFmtId="0" fontId="0" fillId="18" borderId="19" xfId="0" applyFill="1" applyBorder="1" applyAlignment="1">
      <alignment vertical="top"/>
    </xf>
    <xf numFmtId="0" fontId="73" fillId="18" borderId="19" xfId="0" applyFont="1" applyFill="1" applyBorder="1" applyAlignment="1">
      <alignment vertical="top" wrapText="1"/>
    </xf>
    <xf numFmtId="0" fontId="35" fillId="18" borderId="0" xfId="0" applyFont="1" applyFill="1" applyBorder="1" applyAlignment="1">
      <alignment vertical="top"/>
    </xf>
    <xf numFmtId="4" fontId="0" fillId="18" borderId="19" xfId="0" applyNumberFormat="1" applyFill="1" applyBorder="1" applyAlignment="1">
      <alignment wrapText="1"/>
    </xf>
    <xf numFmtId="2" fontId="0" fillId="18" borderId="19" xfId="0" applyNumberFormat="1" applyFont="1" applyFill="1" applyBorder="1" applyAlignment="1">
      <alignment wrapText="1"/>
    </xf>
    <xf numFmtId="2" fontId="0" fillId="10" borderId="19" xfId="0" applyNumberFormat="1" applyFont="1" applyFill="1" applyBorder="1" applyAlignment="1">
      <alignment wrapText="1"/>
    </xf>
    <xf numFmtId="2" fontId="35" fillId="19" borderId="19" xfId="0" applyNumberFormat="1" applyFont="1" applyFill="1" applyBorder="1" applyAlignment="1">
      <alignment wrapText="1"/>
    </xf>
    <xf numFmtId="4" fontId="35" fillId="19" borderId="19" xfId="0" applyNumberFormat="1" applyFont="1" applyFill="1" applyBorder="1"/>
    <xf numFmtId="4" fontId="0" fillId="18" borderId="19" xfId="0" applyNumberFormat="1" applyFont="1" applyFill="1" applyBorder="1"/>
    <xf numFmtId="2" fontId="0" fillId="18" borderId="19" xfId="0" applyNumberFormat="1" applyFill="1" applyBorder="1"/>
    <xf numFmtId="4" fontId="0" fillId="10" borderId="19" xfId="0" applyNumberFormat="1" applyFont="1" applyFill="1" applyBorder="1" applyProtection="1">
      <protection locked="0"/>
    </xf>
    <xf numFmtId="0" fontId="0" fillId="18" borderId="20" xfId="0" applyFill="1" applyBorder="1" applyAlignment="1">
      <alignment horizontal="right"/>
    </xf>
    <xf numFmtId="0" fontId="0" fillId="18" borderId="24" xfId="0" applyFill="1" applyBorder="1" applyAlignment="1">
      <alignment horizontal="right"/>
    </xf>
    <xf numFmtId="0" fontId="0" fillId="10" borderId="20" xfId="0" applyFill="1" applyBorder="1" applyAlignment="1" applyProtection="1">
      <alignment horizontal="right"/>
      <protection locked="0"/>
    </xf>
    <xf numFmtId="0" fontId="0" fillId="10" borderId="24" xfId="0" applyFill="1" applyBorder="1" applyAlignment="1" applyProtection="1">
      <alignment horizontal="right"/>
      <protection locked="0"/>
    </xf>
    <xf numFmtId="14" fontId="0" fillId="0" borderId="0" xfId="0" applyNumberFormat="1"/>
    <xf numFmtId="0" fontId="0" fillId="10" borderId="19" xfId="0" applyFill="1" applyBorder="1"/>
    <xf numFmtId="0" fontId="71" fillId="6" borderId="40" xfId="0" applyFont="1" applyFill="1" applyBorder="1" applyAlignment="1">
      <alignment horizontal="center" vertical="center" wrapText="1"/>
    </xf>
    <xf numFmtId="0" fontId="35" fillId="0" borderId="40" xfId="0" applyFont="1" applyBorder="1" applyAlignment="1">
      <alignment horizontal="center" vertical="center" wrapText="1"/>
    </xf>
    <xf numFmtId="0" fontId="9" fillId="7" borderId="15" xfId="0" applyFont="1" applyFill="1" applyBorder="1" applyAlignment="1">
      <alignment vertical="center" wrapText="1"/>
    </xf>
    <xf numFmtId="0" fontId="9" fillId="7" borderId="15" xfId="0" applyFont="1" applyFill="1" applyBorder="1" applyAlignment="1">
      <alignment horizontal="center" vertical="center" wrapText="1"/>
    </xf>
    <xf numFmtId="0" fontId="9" fillId="7" borderId="4" xfId="0" applyFont="1" applyFill="1" applyBorder="1" applyAlignment="1">
      <alignment vertical="center" wrapText="1"/>
    </xf>
    <xf numFmtId="0" fontId="0" fillId="0" borderId="15" xfId="0" applyBorder="1" applyAlignment="1">
      <alignment vertical="center" wrapText="1"/>
    </xf>
    <xf numFmtId="0" fontId="35" fillId="0" borderId="15" xfId="0" applyFont="1" applyBorder="1" applyAlignment="1">
      <alignment horizontal="center" vertical="center" wrapText="1"/>
    </xf>
    <xf numFmtId="0" fontId="0" fillId="0" borderId="4" xfId="0" applyBorder="1" applyAlignment="1">
      <alignment vertical="center" wrapText="1"/>
    </xf>
    <xf numFmtId="0" fontId="9" fillId="7" borderId="15" xfId="0" applyFont="1" applyFill="1" applyBorder="1" applyAlignment="1">
      <alignment horizontal="left" vertical="center" wrapText="1"/>
    </xf>
    <xf numFmtId="0" fontId="0" fillId="7" borderId="15" xfId="0" applyFill="1" applyBorder="1" applyAlignment="1">
      <alignment horizontal="left" vertical="center" wrapText="1"/>
    </xf>
    <xf numFmtId="0" fontId="35" fillId="7" borderId="15" xfId="0" applyFont="1" applyFill="1" applyBorder="1" applyAlignment="1">
      <alignment horizontal="center" vertical="center" wrapText="1"/>
    </xf>
    <xf numFmtId="0" fontId="0" fillId="7" borderId="4" xfId="0" applyFill="1" applyBorder="1" applyAlignment="1">
      <alignment horizontal="left" vertical="center" wrapText="1"/>
    </xf>
    <xf numFmtId="0" fontId="27" fillId="7" borderId="15" xfId="0" applyFont="1" applyFill="1" applyBorder="1" applyAlignment="1">
      <alignment vertical="center" wrapText="1"/>
    </xf>
    <xf numFmtId="0" fontId="27" fillId="7" borderId="4" xfId="0" applyFont="1" applyFill="1" applyBorder="1" applyAlignment="1">
      <alignment vertical="center" wrapText="1"/>
    </xf>
    <xf numFmtId="0" fontId="9" fillId="7" borderId="14" xfId="0" applyFont="1" applyFill="1" applyBorder="1" applyAlignment="1">
      <alignment vertical="center" wrapText="1"/>
    </xf>
    <xf numFmtId="0" fontId="32" fillId="7" borderId="15" xfId="0" applyFont="1" applyFill="1" applyBorder="1" applyAlignment="1">
      <alignment horizontal="center" vertical="center" wrapText="1"/>
    </xf>
    <xf numFmtId="0" fontId="72" fillId="6" borderId="25" xfId="0" applyFont="1" applyFill="1" applyBorder="1" applyAlignment="1">
      <alignment vertical="top" wrapText="1"/>
    </xf>
    <xf numFmtId="0" fontId="0" fillId="0" borderId="16" xfId="0" applyBorder="1" applyAlignment="1">
      <alignment vertical="top" wrapText="1"/>
    </xf>
    <xf numFmtId="0" fontId="7" fillId="0" borderId="2" xfId="0" applyFont="1" applyBorder="1" applyAlignment="1">
      <alignment vertical="center" wrapText="1"/>
    </xf>
    <xf numFmtId="0" fontId="7" fillId="0" borderId="3" xfId="0" applyFont="1" applyBorder="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26" fillId="0" borderId="2" xfId="0" applyFont="1" applyBorder="1" applyAlignment="1">
      <alignment vertical="top" wrapText="1"/>
    </xf>
    <xf numFmtId="0" fontId="26" fillId="0" borderId="3" xfId="0" applyFont="1" applyBorder="1" applyAlignment="1">
      <alignment vertical="top" wrapText="1"/>
    </xf>
    <xf numFmtId="0" fontId="10"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8" fillId="0" borderId="2"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9" fillId="7" borderId="4" xfId="0" applyFont="1" applyFill="1" applyBorder="1" applyAlignment="1">
      <alignment horizontal="left" vertical="center" wrapText="1"/>
    </xf>
    <xf numFmtId="0" fontId="9" fillId="8" borderId="15" xfId="0" applyFont="1" applyFill="1" applyBorder="1" applyAlignment="1">
      <alignment horizontal="left" vertical="center" wrapText="1"/>
    </xf>
    <xf numFmtId="0" fontId="9" fillId="8" borderId="15" xfId="0" applyFont="1" applyFill="1" applyBorder="1" applyAlignment="1">
      <alignment horizontal="center" vertical="center" wrapText="1"/>
    </xf>
    <xf numFmtId="0" fontId="9" fillId="8" borderId="4"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9" fillId="8"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7" borderId="10" xfId="0" applyFont="1" applyFill="1" applyBorder="1" applyAlignment="1">
      <alignment vertical="center" wrapText="1"/>
    </xf>
    <xf numFmtId="0" fontId="27" fillId="7" borderId="10" xfId="0" applyFont="1" applyFill="1" applyBorder="1" applyAlignment="1">
      <alignment vertical="center"/>
    </xf>
    <xf numFmtId="0" fontId="32" fillId="7" borderId="10" xfId="0" applyFont="1" applyFill="1" applyBorder="1" applyAlignment="1">
      <alignment horizontal="center" vertical="center"/>
    </xf>
    <xf numFmtId="0" fontId="27" fillId="7" borderId="6" xfId="0" applyFont="1" applyFill="1" applyBorder="1" applyAlignment="1">
      <alignment vertical="center"/>
    </xf>
    <xf numFmtId="0" fontId="9" fillId="8" borderId="10" xfId="0" applyFont="1" applyFill="1" applyBorder="1" applyAlignment="1">
      <alignment vertical="center" wrapText="1"/>
    </xf>
    <xf numFmtId="0" fontId="9" fillId="8" borderId="10" xfId="0" applyFont="1" applyFill="1" applyBorder="1" applyAlignment="1">
      <alignment horizontal="center" vertical="center" wrapText="1"/>
    </xf>
    <xf numFmtId="0" fontId="9" fillId="8" borderId="6" xfId="0" applyFont="1" applyFill="1" applyBorder="1" applyAlignment="1">
      <alignment vertical="center" wrapText="1"/>
    </xf>
    <xf numFmtId="0" fontId="27" fillId="7" borderId="10" xfId="0" applyFont="1" applyFill="1" applyBorder="1" applyAlignment="1">
      <alignment vertical="center" wrapText="1"/>
    </xf>
    <xf numFmtId="0" fontId="32" fillId="7" borderId="10" xfId="0" applyFont="1" applyFill="1" applyBorder="1" applyAlignment="1">
      <alignment horizontal="center" vertical="center" wrapText="1"/>
    </xf>
    <xf numFmtId="0" fontId="27" fillId="7" borderId="6" xfId="0" applyFont="1" applyFill="1" applyBorder="1" applyAlignment="1">
      <alignment vertical="center" wrapText="1"/>
    </xf>
    <xf numFmtId="0" fontId="9" fillId="8" borderId="15" xfId="0" applyFont="1" applyFill="1" applyBorder="1" applyAlignment="1">
      <alignment vertical="center" wrapText="1"/>
    </xf>
    <xf numFmtId="0" fontId="0" fillId="8" borderId="15" xfId="0" applyFill="1" applyBorder="1" applyAlignment="1">
      <alignment wrapText="1"/>
    </xf>
    <xf numFmtId="0" fontId="35" fillId="8" borderId="15" xfId="0" applyFont="1" applyFill="1" applyBorder="1" applyAlignment="1">
      <alignment horizontal="center" vertical="center" wrapText="1"/>
    </xf>
    <xf numFmtId="0" fontId="9" fillId="7" borderId="9" xfId="0" applyFont="1" applyFill="1" applyBorder="1" applyAlignment="1">
      <alignment horizontal="left" vertical="center" wrapText="1"/>
    </xf>
    <xf numFmtId="0" fontId="0" fillId="7" borderId="9" xfId="0" applyFill="1" applyBorder="1" applyAlignment="1">
      <alignment horizontal="left" vertical="center" wrapText="1"/>
    </xf>
    <xf numFmtId="0" fontId="0" fillId="7" borderId="5" xfId="0" applyFill="1" applyBorder="1" applyAlignment="1">
      <alignment horizontal="left" vertical="center" wrapText="1"/>
    </xf>
    <xf numFmtId="0" fontId="41" fillId="0" borderId="2" xfId="0" applyFont="1" applyBorder="1" applyAlignment="1">
      <alignment horizontal="center" vertical="top"/>
    </xf>
    <xf numFmtId="0" fontId="41" fillId="0" borderId="7" xfId="0" applyFont="1" applyBorder="1" applyAlignment="1">
      <alignment horizontal="center" vertical="top"/>
    </xf>
    <xf numFmtId="0" fontId="41" fillId="0" borderId="3" xfId="0" applyFont="1" applyBorder="1" applyAlignment="1">
      <alignment horizontal="center" vertical="top"/>
    </xf>
    <xf numFmtId="0" fontId="28" fillId="0" borderId="13" xfId="0" applyFont="1" applyBorder="1" applyAlignment="1">
      <alignment horizontal="left" vertical="center" wrapText="1"/>
    </xf>
    <xf numFmtId="0" fontId="0" fillId="0" borderId="9" xfId="0" applyBorder="1" applyAlignment="1">
      <alignment horizontal="left"/>
    </xf>
    <xf numFmtId="0" fontId="35" fillId="0" borderId="9" xfId="0" applyFont="1" applyBorder="1" applyAlignment="1">
      <alignment horizontal="center" vertical="center"/>
    </xf>
    <xf numFmtId="0" fontId="0" fillId="0" borderId="5"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35" fillId="0" borderId="0" xfId="0" applyFont="1" applyBorder="1" applyAlignment="1">
      <alignment horizontal="center" vertical="center"/>
    </xf>
    <xf numFmtId="0" fontId="0" fillId="0" borderId="8" xfId="0" applyBorder="1" applyAlignment="1">
      <alignment horizontal="left"/>
    </xf>
    <xf numFmtId="0" fontId="0" fillId="0" borderId="12" xfId="0" applyBorder="1" applyAlignment="1">
      <alignment horizontal="left"/>
    </xf>
    <xf numFmtId="0" fontId="0" fillId="0" borderId="10" xfId="0" applyBorder="1" applyAlignment="1">
      <alignment horizontal="left"/>
    </xf>
    <xf numFmtId="0" fontId="35" fillId="0" borderId="10" xfId="0" applyFont="1" applyBorder="1" applyAlignment="1">
      <alignment horizontal="center" vertical="center"/>
    </xf>
    <xf numFmtId="0" fontId="0" fillId="0" borderId="6" xfId="0" applyBorder="1" applyAlignment="1">
      <alignment horizontal="left"/>
    </xf>
    <xf numFmtId="0" fontId="0" fillId="7" borderId="15" xfId="0" applyFill="1" applyBorder="1" applyAlignment="1">
      <alignment vertical="center" wrapText="1"/>
    </xf>
    <xf numFmtId="0" fontId="0" fillId="7" borderId="4" xfId="0" applyFill="1" applyBorder="1" applyAlignment="1">
      <alignment vertical="center" wrapText="1"/>
    </xf>
    <xf numFmtId="0" fontId="9" fillId="7" borderId="10" xfId="0" applyFont="1" applyFill="1" applyBorder="1" applyAlignment="1">
      <alignment horizontal="left" vertical="center" wrapText="1"/>
    </xf>
    <xf numFmtId="0" fontId="9" fillId="7" borderId="10" xfId="0" applyFont="1" applyFill="1" applyBorder="1" applyAlignment="1">
      <alignment horizontal="center" vertical="center" wrapText="1"/>
    </xf>
    <xf numFmtId="0" fontId="9" fillId="7" borderId="6"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0" xfId="0" applyFont="1" applyFill="1" applyBorder="1" applyAlignment="1">
      <alignment horizontal="center" vertical="center" wrapText="1"/>
    </xf>
    <xf numFmtId="0" fontId="9" fillId="7" borderId="8" xfId="0" applyFont="1" applyFill="1" applyBorder="1" applyAlignment="1">
      <alignment horizontal="left" vertical="center" wrapText="1"/>
    </xf>
    <xf numFmtId="0" fontId="0" fillId="7" borderId="10" xfId="0" applyFill="1" applyBorder="1" applyAlignment="1">
      <alignment horizontal="left" vertical="center" wrapText="1"/>
    </xf>
    <xf numFmtId="0" fontId="0" fillId="7" borderId="6" xfId="0" applyFill="1" applyBorder="1" applyAlignment="1">
      <alignment horizontal="left" vertical="center" wrapText="1"/>
    </xf>
    <xf numFmtId="0" fontId="1" fillId="0" borderId="12" xfId="0"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4" xfId="0" applyFont="1" applyBorder="1" applyAlignment="1">
      <alignment horizontal="left" vertical="center"/>
    </xf>
    <xf numFmtId="0" fontId="0" fillId="10" borderId="20" xfId="0" applyFill="1" applyBorder="1" applyAlignment="1">
      <alignment horizontal="center"/>
    </xf>
    <xf numFmtId="0" fontId="0" fillId="10" borderId="24" xfId="0" applyFill="1" applyBorder="1" applyAlignment="1">
      <alignment horizontal="center"/>
    </xf>
    <xf numFmtId="17" fontId="32" fillId="18" borderId="20" xfId="0" applyNumberFormat="1" applyFont="1" applyFill="1" applyBorder="1" applyAlignment="1">
      <alignment horizontal="center" vertical="top"/>
    </xf>
    <xf numFmtId="17" fontId="32" fillId="18" borderId="27" xfId="0" applyNumberFormat="1" applyFont="1" applyFill="1" applyBorder="1" applyAlignment="1">
      <alignment horizontal="center" vertical="top"/>
    </xf>
    <xf numFmtId="17" fontId="32" fillId="18" borderId="24" xfId="0" applyNumberFormat="1" applyFont="1" applyFill="1" applyBorder="1" applyAlignment="1">
      <alignment horizontal="center" vertical="top"/>
    </xf>
    <xf numFmtId="0" fontId="0" fillId="18" borderId="20" xfId="0" applyFill="1" applyBorder="1" applyAlignment="1">
      <alignment horizontal="right"/>
    </xf>
    <xf numFmtId="0" fontId="0" fillId="18" borderId="24" xfId="0" applyFill="1" applyBorder="1" applyAlignment="1">
      <alignment horizontal="right"/>
    </xf>
    <xf numFmtId="0" fontId="0" fillId="10" borderId="20" xfId="0" applyFill="1" applyBorder="1" applyAlignment="1" applyProtection="1">
      <alignment horizontal="right"/>
      <protection locked="0"/>
    </xf>
    <xf numFmtId="0" fontId="0" fillId="10" borderId="24" xfId="0" applyFill="1" applyBorder="1" applyAlignment="1" applyProtection="1">
      <alignment horizontal="right"/>
      <protection locked="0"/>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1130300</xdr:colOff>
      <xdr:row>1</xdr:row>
      <xdr:rowOff>50800</xdr:rowOff>
    </xdr:from>
    <xdr:to>
      <xdr:col>14</xdr:col>
      <xdr:colOff>5715</xdr:colOff>
      <xdr:row>4</xdr:row>
      <xdr:rowOff>77470</xdr:rowOff>
    </xdr:to>
    <xdr:pic>
      <xdr:nvPicPr>
        <xdr:cNvPr id="5" name="Billed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86200" y="241300"/>
          <a:ext cx="2456815" cy="737870"/>
        </a:xfrm>
        <a:prstGeom prst="rect">
          <a:avLst/>
        </a:prstGeom>
        <a:noFill/>
      </xdr:spPr>
    </xdr:pic>
    <xdr:clientData/>
  </xdr:twoCellAnchor>
  <xdr:twoCellAnchor editAs="oneCell">
    <xdr:from>
      <xdr:col>11</xdr:col>
      <xdr:colOff>1130300</xdr:colOff>
      <xdr:row>1</xdr:row>
      <xdr:rowOff>50800</xdr:rowOff>
    </xdr:from>
    <xdr:to>
      <xdr:col>14</xdr:col>
      <xdr:colOff>5715</xdr:colOff>
      <xdr:row>4</xdr:row>
      <xdr:rowOff>77470</xdr:rowOff>
    </xdr:to>
    <xdr:pic>
      <xdr:nvPicPr>
        <xdr:cNvPr id="3" name="Billed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9000" y="233680"/>
          <a:ext cx="2555875" cy="72009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431800</xdr:colOff>
      <xdr:row>1</xdr:row>
      <xdr:rowOff>165100</xdr:rowOff>
    </xdr:from>
    <xdr:to>
      <xdr:col>13</xdr:col>
      <xdr:colOff>932815</xdr:colOff>
      <xdr:row>5</xdr:row>
      <xdr:rowOff>1270</xdr:rowOff>
    </xdr:to>
    <xdr:pic>
      <xdr:nvPicPr>
        <xdr:cNvPr id="4" name="Billed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82700" y="355600"/>
          <a:ext cx="2456815" cy="737870"/>
        </a:xfrm>
        <a:prstGeom prst="rect">
          <a:avLst/>
        </a:prstGeom>
        <a:noFill/>
      </xdr:spPr>
    </xdr:pic>
    <xdr:clientData/>
  </xdr:twoCellAnchor>
  <xdr:twoCellAnchor editAs="oneCell">
    <xdr:from>
      <xdr:col>11</xdr:col>
      <xdr:colOff>431800</xdr:colOff>
      <xdr:row>1</xdr:row>
      <xdr:rowOff>165100</xdr:rowOff>
    </xdr:from>
    <xdr:to>
      <xdr:col>13</xdr:col>
      <xdr:colOff>932815</xdr:colOff>
      <xdr:row>5</xdr:row>
      <xdr:rowOff>1270</xdr:rowOff>
    </xdr:to>
    <xdr:pic>
      <xdr:nvPicPr>
        <xdr:cNvPr id="3" name="Billed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7880" y="347980"/>
          <a:ext cx="2497455" cy="712470"/>
        </a:xfrm>
        <a:prstGeom prst="rect">
          <a:avLst/>
        </a:prstGeom>
        <a:noFill/>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4" tint="-0.249977111117893"/>
    <pageSetUpPr fitToPage="1"/>
  </sheetPr>
  <dimension ref="A1:J327"/>
  <sheetViews>
    <sheetView topLeftCell="A132" zoomScale="84" zoomScaleNormal="84" zoomScalePageLayoutView="80" workbookViewId="0">
      <selection activeCell="K84" sqref="K84"/>
    </sheetView>
  </sheetViews>
  <sheetFormatPr defaultRowHeight="14.4" x14ac:dyDescent="0.3"/>
  <cols>
    <col min="1" max="1" width="42" style="267" customWidth="1"/>
    <col min="2" max="2" width="19.88671875" style="24" customWidth="1"/>
    <col min="3" max="3" width="6.6640625" customWidth="1"/>
    <col min="4" max="4" width="35.44140625" customWidth="1"/>
    <col min="5" max="5" width="67.5546875" customWidth="1"/>
    <col min="6" max="6" width="52.5546875" style="137" customWidth="1"/>
    <col min="7" max="7" width="9" style="352" customWidth="1"/>
    <col min="8" max="8" width="7.5546875" style="352" customWidth="1"/>
    <col min="9" max="9" width="36.109375" customWidth="1"/>
    <col min="10" max="10" width="11.6640625" customWidth="1"/>
  </cols>
  <sheetData>
    <row r="1" spans="1:9" ht="56.25" customHeight="1" x14ac:dyDescent="0.3">
      <c r="A1" s="475" t="s">
        <v>308</v>
      </c>
      <c r="B1" s="478" t="s">
        <v>541</v>
      </c>
      <c r="C1" s="479"/>
      <c r="D1" s="479"/>
      <c r="E1" s="479"/>
      <c r="F1" s="479"/>
      <c r="G1" s="480"/>
      <c r="H1" s="480"/>
      <c r="I1" s="481"/>
    </row>
    <row r="2" spans="1:9" x14ac:dyDescent="0.3">
      <c r="A2" s="476"/>
      <c r="B2" s="482"/>
      <c r="C2" s="483"/>
      <c r="D2" s="483"/>
      <c r="E2" s="483"/>
      <c r="F2" s="483"/>
      <c r="G2" s="484"/>
      <c r="H2" s="484"/>
      <c r="I2" s="485"/>
    </row>
    <row r="3" spans="1:9" x14ac:dyDescent="0.3">
      <c r="A3" s="476"/>
      <c r="B3" s="482"/>
      <c r="C3" s="483"/>
      <c r="D3" s="483"/>
      <c r="E3" s="483"/>
      <c r="F3" s="483"/>
      <c r="G3" s="484"/>
      <c r="H3" s="484"/>
      <c r="I3" s="485"/>
    </row>
    <row r="4" spans="1:9" x14ac:dyDescent="0.3">
      <c r="A4" s="476"/>
      <c r="B4" s="482"/>
      <c r="C4" s="483"/>
      <c r="D4" s="483"/>
      <c r="E4" s="483"/>
      <c r="F4" s="483"/>
      <c r="G4" s="484"/>
      <c r="H4" s="484"/>
      <c r="I4" s="485"/>
    </row>
    <row r="5" spans="1:9" x14ac:dyDescent="0.3">
      <c r="A5" s="476"/>
      <c r="B5" s="482"/>
      <c r="C5" s="483"/>
      <c r="D5" s="483"/>
      <c r="E5" s="483"/>
      <c r="F5" s="483"/>
      <c r="G5" s="484"/>
      <c r="H5" s="484"/>
      <c r="I5" s="485"/>
    </row>
    <row r="6" spans="1:9" x14ac:dyDescent="0.3">
      <c r="A6" s="476"/>
      <c r="B6" s="482"/>
      <c r="C6" s="483"/>
      <c r="D6" s="483"/>
      <c r="E6" s="483"/>
      <c r="F6" s="483"/>
      <c r="G6" s="484"/>
      <c r="H6" s="484"/>
      <c r="I6" s="485"/>
    </row>
    <row r="7" spans="1:9" x14ac:dyDescent="0.3">
      <c r="A7" s="476"/>
      <c r="B7" s="482"/>
      <c r="C7" s="483"/>
      <c r="D7" s="483"/>
      <c r="E7" s="483"/>
      <c r="F7" s="483"/>
      <c r="G7" s="484"/>
      <c r="H7" s="484"/>
      <c r="I7" s="485"/>
    </row>
    <row r="8" spans="1:9" x14ac:dyDescent="0.3">
      <c r="A8" s="476"/>
      <c r="B8" s="482"/>
      <c r="C8" s="483"/>
      <c r="D8" s="483"/>
      <c r="E8" s="483"/>
      <c r="F8" s="483"/>
      <c r="G8" s="484"/>
      <c r="H8" s="484"/>
      <c r="I8" s="485"/>
    </row>
    <row r="9" spans="1:9" x14ac:dyDescent="0.3">
      <c r="A9" s="476"/>
      <c r="B9" s="482"/>
      <c r="C9" s="483"/>
      <c r="D9" s="483"/>
      <c r="E9" s="483"/>
      <c r="F9" s="483"/>
      <c r="G9" s="484"/>
      <c r="H9" s="484"/>
      <c r="I9" s="485"/>
    </row>
    <row r="10" spans="1:9" x14ac:dyDescent="0.3">
      <c r="A10" s="476"/>
      <c r="B10" s="482"/>
      <c r="C10" s="483"/>
      <c r="D10" s="483"/>
      <c r="E10" s="483"/>
      <c r="F10" s="483"/>
      <c r="G10" s="484"/>
      <c r="H10" s="484"/>
      <c r="I10" s="485"/>
    </row>
    <row r="11" spans="1:9" x14ac:dyDescent="0.3">
      <c r="A11" s="476"/>
      <c r="B11" s="482"/>
      <c r="C11" s="483"/>
      <c r="D11" s="483"/>
      <c r="E11" s="483"/>
      <c r="F11" s="483"/>
      <c r="G11" s="484"/>
      <c r="H11" s="484"/>
      <c r="I11" s="485"/>
    </row>
    <row r="12" spans="1:9" x14ac:dyDescent="0.3">
      <c r="A12" s="476"/>
      <c r="B12" s="482"/>
      <c r="C12" s="483"/>
      <c r="D12" s="483"/>
      <c r="E12" s="483"/>
      <c r="F12" s="483"/>
      <c r="G12" s="484"/>
      <c r="H12" s="484"/>
      <c r="I12" s="485"/>
    </row>
    <row r="13" spans="1:9" x14ac:dyDescent="0.3">
      <c r="A13" s="476"/>
      <c r="B13" s="482"/>
      <c r="C13" s="483"/>
      <c r="D13" s="483"/>
      <c r="E13" s="483"/>
      <c r="F13" s="483"/>
      <c r="G13" s="484"/>
      <c r="H13" s="484"/>
      <c r="I13" s="485"/>
    </row>
    <row r="14" spans="1:9" x14ac:dyDescent="0.3">
      <c r="A14" s="476"/>
      <c r="B14" s="482"/>
      <c r="C14" s="483"/>
      <c r="D14" s="483"/>
      <c r="E14" s="483"/>
      <c r="F14" s="483"/>
      <c r="G14" s="484"/>
      <c r="H14" s="484"/>
      <c r="I14" s="485"/>
    </row>
    <row r="15" spans="1:9" x14ac:dyDescent="0.3">
      <c r="A15" s="476"/>
      <c r="B15" s="482"/>
      <c r="C15" s="483"/>
      <c r="D15" s="483"/>
      <c r="E15" s="483"/>
      <c r="F15" s="483"/>
      <c r="G15" s="484"/>
      <c r="H15" s="484"/>
      <c r="I15" s="485"/>
    </row>
    <row r="16" spans="1:9" x14ac:dyDescent="0.3">
      <c r="A16" s="476"/>
      <c r="B16" s="482"/>
      <c r="C16" s="483"/>
      <c r="D16" s="483"/>
      <c r="E16" s="483"/>
      <c r="F16" s="483"/>
      <c r="G16" s="484"/>
      <c r="H16" s="484"/>
      <c r="I16" s="485"/>
    </row>
    <row r="17" spans="1:10" x14ac:dyDescent="0.3">
      <c r="A17" s="476"/>
      <c r="B17" s="482"/>
      <c r="C17" s="483"/>
      <c r="D17" s="483"/>
      <c r="E17" s="483"/>
      <c r="F17" s="483"/>
      <c r="G17" s="484"/>
      <c r="H17" s="484"/>
      <c r="I17" s="485"/>
    </row>
    <row r="18" spans="1:10" x14ac:dyDescent="0.3">
      <c r="A18" s="476"/>
      <c r="B18" s="482"/>
      <c r="C18" s="483"/>
      <c r="D18" s="483"/>
      <c r="E18" s="483"/>
      <c r="F18" s="483"/>
      <c r="G18" s="484"/>
      <c r="H18" s="484"/>
      <c r="I18" s="485"/>
    </row>
    <row r="19" spans="1:10" x14ac:dyDescent="0.3">
      <c r="A19" s="476"/>
      <c r="B19" s="482"/>
      <c r="C19" s="483"/>
      <c r="D19" s="483"/>
      <c r="E19" s="483"/>
      <c r="F19" s="483"/>
      <c r="G19" s="484"/>
      <c r="H19" s="484"/>
      <c r="I19" s="485"/>
    </row>
    <row r="20" spans="1:10" x14ac:dyDescent="0.3">
      <c r="A20" s="476"/>
      <c r="B20" s="482"/>
      <c r="C20" s="483"/>
      <c r="D20" s="483"/>
      <c r="E20" s="483"/>
      <c r="F20" s="483"/>
      <c r="G20" s="484"/>
      <c r="H20" s="484"/>
      <c r="I20" s="485"/>
    </row>
    <row r="21" spans="1:10" x14ac:dyDescent="0.3">
      <c r="A21" s="476"/>
      <c r="B21" s="482"/>
      <c r="C21" s="483"/>
      <c r="D21" s="483"/>
      <c r="E21" s="483"/>
      <c r="F21" s="483"/>
      <c r="G21" s="484"/>
      <c r="H21" s="484"/>
      <c r="I21" s="485"/>
    </row>
    <row r="22" spans="1:10" ht="409.5" customHeight="1" thickBot="1" x14ac:dyDescent="0.35">
      <c r="A22" s="477"/>
      <c r="B22" s="486"/>
      <c r="C22" s="487"/>
      <c r="D22" s="487"/>
      <c r="E22" s="487"/>
      <c r="F22" s="487"/>
      <c r="G22" s="488"/>
      <c r="H22" s="488"/>
      <c r="I22" s="489"/>
    </row>
    <row r="23" spans="1:10" s="46" customFormat="1" ht="33" thickBot="1" x14ac:dyDescent="0.35">
      <c r="A23" s="283"/>
      <c r="B23" s="282"/>
      <c r="C23" s="282"/>
      <c r="D23" s="288" t="s">
        <v>407</v>
      </c>
      <c r="E23" s="289"/>
      <c r="F23" s="282"/>
      <c r="G23" s="323"/>
      <c r="H23" s="323"/>
      <c r="I23" s="282"/>
    </row>
    <row r="24" spans="1:10" s="46" customFormat="1" x14ac:dyDescent="0.3">
      <c r="A24" s="283"/>
      <c r="B24" s="282"/>
      <c r="C24" s="282"/>
      <c r="D24" s="290" t="s">
        <v>358</v>
      </c>
      <c r="E24" s="291" t="s">
        <v>364</v>
      </c>
      <c r="F24" s="282"/>
      <c r="G24" s="323"/>
      <c r="H24" s="323"/>
      <c r="I24" s="282"/>
    </row>
    <row r="25" spans="1:10" s="46" customFormat="1" x14ac:dyDescent="0.3">
      <c r="A25" s="283"/>
      <c r="B25" s="282"/>
      <c r="C25" s="282"/>
      <c r="D25" s="292" t="s">
        <v>408</v>
      </c>
      <c r="E25" s="295">
        <v>10</v>
      </c>
      <c r="F25" s="282"/>
      <c r="G25" s="323"/>
      <c r="H25" s="323"/>
      <c r="I25" s="282"/>
    </row>
    <row r="26" spans="1:10" s="46" customFormat="1" x14ac:dyDescent="0.3">
      <c r="A26" s="283"/>
      <c r="B26" s="282"/>
      <c r="C26" s="282"/>
      <c r="D26" s="292" t="s">
        <v>359</v>
      </c>
      <c r="E26" s="293" t="s">
        <v>374</v>
      </c>
      <c r="F26" s="282"/>
      <c r="G26" s="323"/>
      <c r="H26" s="323"/>
      <c r="I26" s="282"/>
    </row>
    <row r="27" spans="1:10" s="46" customFormat="1" x14ac:dyDescent="0.3">
      <c r="A27" s="283"/>
      <c r="B27" s="282"/>
      <c r="C27" s="282"/>
      <c r="D27" s="292" t="s">
        <v>360</v>
      </c>
      <c r="E27" s="293" t="s">
        <v>419</v>
      </c>
      <c r="F27" s="282"/>
      <c r="G27" s="323"/>
      <c r="H27" s="323"/>
      <c r="I27" s="282"/>
    </row>
    <row r="28" spans="1:10" s="46" customFormat="1" x14ac:dyDescent="0.3">
      <c r="A28" s="283"/>
      <c r="B28" s="282"/>
      <c r="C28" s="282"/>
      <c r="D28" s="292" t="s">
        <v>361</v>
      </c>
      <c r="E28" s="295" t="s">
        <v>420</v>
      </c>
      <c r="F28" s="282"/>
      <c r="G28" s="323"/>
      <c r="H28" s="323"/>
      <c r="I28" s="282"/>
    </row>
    <row r="29" spans="1:10" s="46" customFormat="1" x14ac:dyDescent="0.3">
      <c r="A29" s="283"/>
      <c r="B29" s="282"/>
      <c r="C29" s="282"/>
      <c r="D29" s="292" t="s">
        <v>362</v>
      </c>
      <c r="E29" s="301">
        <v>43115</v>
      </c>
      <c r="F29" s="282"/>
      <c r="G29" s="323"/>
      <c r="H29" s="323"/>
      <c r="I29" s="282"/>
    </row>
    <row r="30" spans="1:10" s="46" customFormat="1" ht="15" thickBot="1" x14ac:dyDescent="0.35">
      <c r="A30" s="283"/>
      <c r="B30" s="282"/>
      <c r="C30" s="282"/>
      <c r="D30" s="294" t="s">
        <v>363</v>
      </c>
      <c r="E30" s="296">
        <v>43313</v>
      </c>
      <c r="F30" s="282"/>
      <c r="G30" s="323"/>
      <c r="H30" s="323"/>
      <c r="I30" s="282"/>
    </row>
    <row r="31" spans="1:10" s="24" customFormat="1" ht="75.75" customHeight="1" x14ac:dyDescent="0.3">
      <c r="A31" s="310">
        <v>12345</v>
      </c>
      <c r="B31" s="284" t="s">
        <v>152</v>
      </c>
      <c r="C31" s="284" t="s">
        <v>48</v>
      </c>
      <c r="D31" s="284" t="s">
        <v>0</v>
      </c>
      <c r="E31" s="285" t="s">
        <v>1</v>
      </c>
      <c r="F31" s="286" t="s">
        <v>2</v>
      </c>
      <c r="G31" s="286" t="s">
        <v>134</v>
      </c>
      <c r="H31" s="286" t="s">
        <v>265</v>
      </c>
      <c r="I31" s="286" t="s">
        <v>370</v>
      </c>
      <c r="J31" s="287"/>
    </row>
    <row r="32" spans="1:10" ht="18" customHeight="1" thickBot="1" x14ac:dyDescent="0.35">
      <c r="A32" s="252" t="s">
        <v>308</v>
      </c>
      <c r="B32" s="500" t="s">
        <v>49</v>
      </c>
      <c r="C32" s="501"/>
      <c r="D32" s="502"/>
      <c r="E32" s="83" t="s">
        <v>561</v>
      </c>
      <c r="F32" s="278"/>
      <c r="G32" s="312"/>
      <c r="H32" s="312"/>
      <c r="I32" s="279"/>
    </row>
    <row r="33" spans="1:9" ht="18" customHeight="1" thickBot="1" x14ac:dyDescent="0.35">
      <c r="A33" s="252" t="s">
        <v>308</v>
      </c>
      <c r="B33" s="101" t="s">
        <v>152</v>
      </c>
      <c r="C33" s="101"/>
      <c r="D33" s="102"/>
      <c r="E33" s="83" t="s">
        <v>564</v>
      </c>
      <c r="F33" s="278"/>
      <c r="G33" s="312"/>
      <c r="H33" s="312"/>
      <c r="I33" s="279"/>
    </row>
    <row r="34" spans="1:9" ht="15" customHeight="1" thickBot="1" x14ac:dyDescent="0.35">
      <c r="A34" s="252" t="s">
        <v>308</v>
      </c>
      <c r="B34" s="53" t="s">
        <v>50</v>
      </c>
      <c r="C34" s="49"/>
      <c r="D34" s="82"/>
      <c r="E34" s="311">
        <v>42782</v>
      </c>
      <c r="F34" s="278"/>
      <c r="G34" s="312"/>
      <c r="H34" s="312"/>
      <c r="I34" s="279"/>
    </row>
    <row r="35" spans="1:9" ht="15" customHeight="1" thickBot="1" x14ac:dyDescent="0.35">
      <c r="A35" s="252" t="s">
        <v>308</v>
      </c>
      <c r="B35" s="53" t="s">
        <v>136</v>
      </c>
      <c r="C35" s="49"/>
      <c r="D35" s="82"/>
      <c r="E35" s="311">
        <v>43439</v>
      </c>
      <c r="F35" s="278"/>
      <c r="G35" s="312"/>
      <c r="H35" s="312"/>
      <c r="I35" s="279"/>
    </row>
    <row r="36" spans="1:9" ht="15" customHeight="1" thickBot="1" x14ac:dyDescent="0.35">
      <c r="A36" s="252" t="s">
        <v>308</v>
      </c>
      <c r="B36" s="503" t="s">
        <v>283</v>
      </c>
      <c r="C36" s="504"/>
      <c r="D36" s="505"/>
      <c r="E36" s="84" t="s">
        <v>562</v>
      </c>
      <c r="F36" s="278"/>
      <c r="G36" s="312"/>
      <c r="H36" s="312"/>
      <c r="I36" s="279"/>
    </row>
    <row r="37" spans="1:9" ht="15" customHeight="1" thickBot="1" x14ac:dyDescent="0.35">
      <c r="A37" s="252" t="s">
        <v>308</v>
      </c>
      <c r="B37" s="503" t="s">
        <v>93</v>
      </c>
      <c r="C37" s="504"/>
      <c r="D37" s="505"/>
      <c r="E37" s="311">
        <v>43452</v>
      </c>
      <c r="F37" s="280"/>
      <c r="G37" s="313"/>
      <c r="H37" s="313"/>
      <c r="I37" s="281"/>
    </row>
    <row r="38" spans="1:9" ht="39.9" customHeight="1" thickBot="1" x14ac:dyDescent="0.35">
      <c r="A38" s="252" t="s">
        <v>308</v>
      </c>
      <c r="B38" s="54" t="s">
        <v>3</v>
      </c>
      <c r="C38" s="10"/>
      <c r="D38" s="10"/>
      <c r="E38" s="10"/>
      <c r="F38" s="138"/>
      <c r="G38" s="314"/>
      <c r="H38" s="314"/>
      <c r="I38" s="11"/>
    </row>
    <row r="39" spans="1:9" s="114" customFormat="1" ht="72" customHeight="1" thickBot="1" x14ac:dyDescent="0.35">
      <c r="A39" s="253" t="s">
        <v>308</v>
      </c>
      <c r="B39" s="121"/>
      <c r="C39" s="121" t="s">
        <v>4</v>
      </c>
      <c r="D39" s="122" t="s">
        <v>155</v>
      </c>
      <c r="E39" s="120" t="s">
        <v>156</v>
      </c>
      <c r="F39" s="120"/>
      <c r="G39" s="324"/>
      <c r="H39" s="324"/>
      <c r="I39" s="154" t="s">
        <v>565</v>
      </c>
    </row>
    <row r="40" spans="1:9" s="114" customFormat="1" ht="120" customHeight="1" thickBot="1" x14ac:dyDescent="0.35">
      <c r="A40" s="253" t="s">
        <v>308</v>
      </c>
      <c r="B40" s="121"/>
      <c r="C40" s="121" t="s">
        <v>6</v>
      </c>
      <c r="D40" s="122" t="s">
        <v>154</v>
      </c>
      <c r="E40" s="120" t="s">
        <v>321</v>
      </c>
      <c r="F40" s="120" t="s">
        <v>450</v>
      </c>
      <c r="G40" s="170"/>
      <c r="H40" s="170"/>
      <c r="I40" s="364" t="s">
        <v>566</v>
      </c>
    </row>
    <row r="41" spans="1:9" s="114" customFormat="1" ht="195" customHeight="1" thickBot="1" x14ac:dyDescent="0.35">
      <c r="A41" s="253" t="s">
        <v>308</v>
      </c>
      <c r="B41" s="121"/>
      <c r="C41" s="121" t="s">
        <v>9</v>
      </c>
      <c r="D41" s="122" t="s">
        <v>5</v>
      </c>
      <c r="E41" s="120" t="s">
        <v>517</v>
      </c>
      <c r="F41" s="120" t="s">
        <v>449</v>
      </c>
      <c r="G41" s="324"/>
      <c r="H41" s="324"/>
      <c r="I41" s="154" t="s">
        <v>567</v>
      </c>
    </row>
    <row r="42" spans="1:9" s="114" customFormat="1" ht="124.8" thickBot="1" x14ac:dyDescent="0.35">
      <c r="A42" s="253" t="s">
        <v>308</v>
      </c>
      <c r="B42" s="115"/>
      <c r="C42" s="115" t="s">
        <v>11</v>
      </c>
      <c r="D42" s="124" t="s">
        <v>7</v>
      </c>
      <c r="E42" s="116" t="s">
        <v>425</v>
      </c>
      <c r="F42" s="123" t="s">
        <v>448</v>
      </c>
      <c r="G42" s="170" t="s">
        <v>563</v>
      </c>
      <c r="H42" s="170"/>
      <c r="I42" s="125" t="s">
        <v>568</v>
      </c>
    </row>
    <row r="43" spans="1:9" ht="66" customHeight="1" thickBot="1" x14ac:dyDescent="0.35">
      <c r="A43" s="252" t="s">
        <v>308</v>
      </c>
      <c r="B43" s="31"/>
      <c r="C43" s="31" t="s">
        <v>12</v>
      </c>
      <c r="D43" s="32" t="s">
        <v>47</v>
      </c>
      <c r="E43" s="41"/>
      <c r="F43" s="34" t="s">
        <v>518</v>
      </c>
      <c r="G43" s="325" t="s">
        <v>563</v>
      </c>
      <c r="H43" s="325"/>
      <c r="I43" s="365" t="s">
        <v>569</v>
      </c>
    </row>
    <row r="44" spans="1:9" s="299" customFormat="1" ht="87" customHeight="1" thickBot="1" x14ac:dyDescent="0.35">
      <c r="A44" s="252" t="s">
        <v>308</v>
      </c>
      <c r="B44" s="86"/>
      <c r="C44" s="86" t="s">
        <v>13</v>
      </c>
      <c r="D44" s="87" t="s">
        <v>554</v>
      </c>
      <c r="E44" s="191" t="s">
        <v>559</v>
      </c>
      <c r="F44" s="309" t="s">
        <v>555</v>
      </c>
      <c r="G44" s="326"/>
      <c r="H44" s="326" t="s">
        <v>563</v>
      </c>
      <c r="I44" s="384" t="s">
        <v>611</v>
      </c>
    </row>
    <row r="45" spans="1:9" ht="92.25" customHeight="1" thickBot="1" x14ac:dyDescent="0.35">
      <c r="A45" s="252" t="s">
        <v>308</v>
      </c>
      <c r="B45" s="31" t="s">
        <v>10</v>
      </c>
      <c r="C45" s="31" t="s">
        <v>181</v>
      </c>
      <c r="D45" s="32" t="s">
        <v>229</v>
      </c>
      <c r="E45" s="31"/>
      <c r="F45" s="33" t="s">
        <v>284</v>
      </c>
      <c r="G45" s="327"/>
      <c r="H45" s="327"/>
      <c r="I45" s="155" t="s">
        <v>570</v>
      </c>
    </row>
    <row r="46" spans="1:9" ht="192.75" customHeight="1" thickBot="1" x14ac:dyDescent="0.35">
      <c r="A46" s="252" t="s">
        <v>308</v>
      </c>
      <c r="B46" s="31"/>
      <c r="C46" s="31" t="s">
        <v>543</v>
      </c>
      <c r="D46" s="32" t="s">
        <v>375</v>
      </c>
      <c r="E46" s="141" t="s">
        <v>447</v>
      </c>
      <c r="F46" s="36" t="s">
        <v>519</v>
      </c>
      <c r="G46" s="170" t="s">
        <v>563</v>
      </c>
      <c r="H46" s="170"/>
      <c r="I46" s="67" t="s">
        <v>571</v>
      </c>
    </row>
    <row r="47" spans="1:9" ht="39.9" customHeight="1" thickBot="1" x14ac:dyDescent="0.35">
      <c r="A47" s="252" t="s">
        <v>308</v>
      </c>
      <c r="B47" s="454" t="s">
        <v>14</v>
      </c>
      <c r="C47" s="455"/>
      <c r="D47" s="455"/>
      <c r="E47" s="455"/>
      <c r="F47" s="455"/>
      <c r="G47" s="422"/>
      <c r="H47" s="422"/>
      <c r="I47" s="456"/>
    </row>
    <row r="48" spans="1:9" ht="231.75" customHeight="1" thickBot="1" x14ac:dyDescent="0.35">
      <c r="A48" s="252" t="s">
        <v>308</v>
      </c>
      <c r="B48" s="55"/>
      <c r="C48" s="15" t="s">
        <v>15</v>
      </c>
      <c r="D48" s="17" t="s">
        <v>376</v>
      </c>
      <c r="E48" s="21" t="s">
        <v>414</v>
      </c>
      <c r="F48" s="13" t="s">
        <v>51</v>
      </c>
      <c r="G48" s="328" t="s">
        <v>563</v>
      </c>
      <c r="H48" s="328"/>
      <c r="I48" s="70" t="s">
        <v>572</v>
      </c>
    </row>
    <row r="49" spans="1:9" ht="39.9" customHeight="1" thickBot="1" x14ac:dyDescent="0.35">
      <c r="A49" s="252" t="s">
        <v>308</v>
      </c>
      <c r="B49" s="454" t="s">
        <v>16</v>
      </c>
      <c r="C49" s="455"/>
      <c r="D49" s="455"/>
      <c r="E49" s="455"/>
      <c r="F49" s="455"/>
      <c r="G49" s="422"/>
      <c r="H49" s="422"/>
      <c r="I49" s="456"/>
    </row>
    <row r="50" spans="1:9" ht="207.6" thickBot="1" x14ac:dyDescent="0.35">
      <c r="A50" s="252" t="s">
        <v>308</v>
      </c>
      <c r="B50" s="56"/>
      <c r="C50" s="31" t="s">
        <v>17</v>
      </c>
      <c r="D50" s="111" t="s">
        <v>285</v>
      </c>
      <c r="E50" s="33" t="s">
        <v>409</v>
      </c>
      <c r="F50" s="34" t="s">
        <v>446</v>
      </c>
      <c r="G50" s="170" t="s">
        <v>563</v>
      </c>
      <c r="H50" s="356"/>
      <c r="I50" s="71" t="s">
        <v>573</v>
      </c>
    </row>
    <row r="51" spans="1:9" ht="180" thickBot="1" x14ac:dyDescent="0.35">
      <c r="A51" s="252" t="s">
        <v>308</v>
      </c>
      <c r="B51" s="47"/>
      <c r="C51" s="16" t="s">
        <v>18</v>
      </c>
      <c r="D51" s="18" t="s">
        <v>19</v>
      </c>
      <c r="E51" s="22" t="s">
        <v>163</v>
      </c>
      <c r="F51" s="13" t="s">
        <v>492</v>
      </c>
      <c r="G51" s="329"/>
      <c r="H51" s="357"/>
      <c r="I51" s="72" t="s">
        <v>172</v>
      </c>
    </row>
    <row r="52" spans="1:9" ht="321.75" customHeight="1" thickBot="1" x14ac:dyDescent="0.35">
      <c r="A52" s="252" t="s">
        <v>308</v>
      </c>
      <c r="B52" s="56"/>
      <c r="C52" s="31" t="s">
        <v>94</v>
      </c>
      <c r="D52" s="111" t="s">
        <v>368</v>
      </c>
      <c r="E52" s="22" t="s">
        <v>422</v>
      </c>
      <c r="F52" s="34" t="s">
        <v>445</v>
      </c>
      <c r="G52" s="170"/>
      <c r="H52" s="356"/>
      <c r="I52" s="71" t="s">
        <v>574</v>
      </c>
    </row>
    <row r="53" spans="1:9" ht="39.9" hidden="1" customHeight="1" thickBot="1" x14ac:dyDescent="0.35">
      <c r="A53" s="252" t="s">
        <v>282</v>
      </c>
      <c r="B53" s="454" t="s">
        <v>20</v>
      </c>
      <c r="C53" s="455"/>
      <c r="D53" s="455"/>
      <c r="E53" s="455"/>
      <c r="F53" s="455"/>
      <c r="G53" s="455"/>
      <c r="H53" s="455"/>
      <c r="I53" s="456"/>
    </row>
    <row r="54" spans="1:9" ht="262.8" hidden="1" thickBot="1" x14ac:dyDescent="0.35">
      <c r="A54" s="252" t="s">
        <v>282</v>
      </c>
      <c r="B54" s="57"/>
      <c r="C54" s="15" t="s">
        <v>21</v>
      </c>
      <c r="D54" s="17" t="s">
        <v>164</v>
      </c>
      <c r="E54" s="33" t="s">
        <v>377</v>
      </c>
      <c r="F54" s="13" t="s">
        <v>491</v>
      </c>
      <c r="G54" s="69"/>
      <c r="H54" s="196"/>
      <c r="I54" s="72" t="s">
        <v>157</v>
      </c>
    </row>
    <row r="55" spans="1:9" s="299" customFormat="1" ht="36" hidden="1" customHeight="1" x14ac:dyDescent="0.3">
      <c r="A55" s="252"/>
      <c r="B55" s="472" t="s">
        <v>546</v>
      </c>
      <c r="C55" s="473"/>
      <c r="D55" s="473"/>
      <c r="E55" s="473"/>
      <c r="F55" s="473"/>
      <c r="G55" s="473"/>
      <c r="H55" s="473"/>
      <c r="I55" s="474"/>
    </row>
    <row r="56" spans="1:9" s="299" customFormat="1" ht="156.75" customHeight="1" thickBot="1" x14ac:dyDescent="0.35">
      <c r="A56" s="253" t="s">
        <v>308</v>
      </c>
      <c r="B56" s="366"/>
      <c r="C56" s="367" t="s">
        <v>22</v>
      </c>
      <c r="D56" s="303" t="s">
        <v>547</v>
      </c>
      <c r="E56" s="304" t="s">
        <v>553</v>
      </c>
      <c r="F56" s="304" t="s">
        <v>548</v>
      </c>
      <c r="G56" s="330"/>
      <c r="H56" s="330" t="s">
        <v>563</v>
      </c>
      <c r="I56" s="368" t="s">
        <v>575</v>
      </c>
    </row>
    <row r="57" spans="1:9" ht="36" hidden="1" customHeight="1" thickBot="1" x14ac:dyDescent="0.35">
      <c r="A57" s="252" t="s">
        <v>303</v>
      </c>
      <c r="B57" s="492" t="s">
        <v>81</v>
      </c>
      <c r="C57" s="498"/>
      <c r="D57" s="498"/>
      <c r="E57" s="498"/>
      <c r="F57" s="498"/>
      <c r="G57" s="498"/>
      <c r="H57" s="498"/>
      <c r="I57" s="499"/>
    </row>
    <row r="58" spans="1:9" ht="72" hidden="1" customHeight="1" thickBot="1" x14ac:dyDescent="0.35">
      <c r="A58" s="252" t="s">
        <v>303</v>
      </c>
      <c r="B58" s="156"/>
      <c r="C58" s="31" t="s">
        <v>22</v>
      </c>
      <c r="D58" s="32" t="s">
        <v>101</v>
      </c>
      <c r="E58" s="33" t="s">
        <v>97</v>
      </c>
      <c r="F58" s="33" t="s">
        <v>490</v>
      </c>
      <c r="G58" s="66"/>
      <c r="H58" s="66"/>
      <c r="I58" s="73" t="s">
        <v>8</v>
      </c>
    </row>
    <row r="59" spans="1:9" ht="84" hidden="1" customHeight="1" thickBot="1" x14ac:dyDescent="0.35">
      <c r="A59" s="252" t="s">
        <v>303</v>
      </c>
      <c r="B59" s="156"/>
      <c r="C59" s="31" t="s">
        <v>23</v>
      </c>
      <c r="D59" s="32" t="s">
        <v>24</v>
      </c>
      <c r="E59" s="33" t="s">
        <v>52</v>
      </c>
      <c r="F59" s="33" t="s">
        <v>489</v>
      </c>
      <c r="G59" s="66"/>
      <c r="H59" s="66"/>
      <c r="I59" s="73"/>
    </row>
    <row r="60" spans="1:9" s="114" customFormat="1" ht="240" hidden="1" customHeight="1" thickBot="1" x14ac:dyDescent="0.35">
      <c r="A60" s="253" t="s">
        <v>303</v>
      </c>
      <c r="B60" s="157"/>
      <c r="C60" s="121" t="s">
        <v>25</v>
      </c>
      <c r="D60" s="122" t="s">
        <v>26</v>
      </c>
      <c r="E60" s="120" t="s">
        <v>365</v>
      </c>
      <c r="F60" s="158" t="s">
        <v>488</v>
      </c>
      <c r="G60" s="125"/>
      <c r="H60" s="125"/>
      <c r="I60" s="125" t="s">
        <v>8</v>
      </c>
    </row>
    <row r="61" spans="1:9" ht="39.9" customHeight="1" thickBot="1" x14ac:dyDescent="0.35">
      <c r="A61" s="252" t="s">
        <v>308</v>
      </c>
      <c r="B61" s="424" t="s">
        <v>182</v>
      </c>
      <c r="C61" s="425"/>
      <c r="D61" s="425"/>
      <c r="E61" s="425"/>
      <c r="F61" s="425"/>
      <c r="G61" s="426"/>
      <c r="H61" s="426"/>
      <c r="I61" s="427"/>
    </row>
    <row r="62" spans="1:9" s="114" customFormat="1" ht="268.5" customHeight="1" thickBot="1" x14ac:dyDescent="0.35">
      <c r="A62" s="253" t="s">
        <v>308</v>
      </c>
      <c r="B62" s="118"/>
      <c r="C62" s="115" t="s">
        <v>27</v>
      </c>
      <c r="D62" s="146" t="s">
        <v>378</v>
      </c>
      <c r="E62" s="116" t="s">
        <v>486</v>
      </c>
      <c r="F62" s="117" t="s">
        <v>487</v>
      </c>
      <c r="G62" s="329"/>
      <c r="H62" s="329"/>
      <c r="I62" s="119" t="s">
        <v>576</v>
      </c>
    </row>
    <row r="63" spans="1:9" ht="39.9" customHeight="1" thickBot="1" x14ac:dyDescent="0.35">
      <c r="A63" s="252" t="s">
        <v>308</v>
      </c>
      <c r="B63" s="454" t="s">
        <v>183</v>
      </c>
      <c r="C63" s="455"/>
      <c r="D63" s="455"/>
      <c r="E63" s="455"/>
      <c r="F63" s="455"/>
      <c r="G63" s="422"/>
      <c r="H63" s="422"/>
      <c r="I63" s="456"/>
    </row>
    <row r="64" spans="1:9" ht="243.75" customHeight="1" thickBot="1" x14ac:dyDescent="0.35">
      <c r="A64" s="252" t="s">
        <v>308</v>
      </c>
      <c r="B64" s="55"/>
      <c r="C64" s="15" t="s">
        <v>95</v>
      </c>
      <c r="D64" s="32" t="s">
        <v>28</v>
      </c>
      <c r="E64" s="21" t="s">
        <v>379</v>
      </c>
      <c r="F64" s="33" t="s">
        <v>485</v>
      </c>
      <c r="G64" s="328"/>
      <c r="H64" s="358"/>
      <c r="I64" s="88" t="s">
        <v>577</v>
      </c>
    </row>
    <row r="65" spans="1:9" ht="324.75" customHeight="1" thickBot="1" x14ac:dyDescent="0.35">
      <c r="A65" s="254" t="s">
        <v>308</v>
      </c>
      <c r="B65" s="89"/>
      <c r="C65" s="31" t="s">
        <v>184</v>
      </c>
      <c r="D65" s="32" t="s">
        <v>286</v>
      </c>
      <c r="E65" s="33" t="s">
        <v>380</v>
      </c>
      <c r="F65" s="33" t="s">
        <v>520</v>
      </c>
      <c r="G65" s="170"/>
      <c r="H65" s="170"/>
      <c r="I65" s="125" t="s">
        <v>381</v>
      </c>
    </row>
    <row r="66" spans="1:9" ht="39.9" hidden="1" customHeight="1" thickBot="1" x14ac:dyDescent="0.35">
      <c r="A66" s="252" t="s">
        <v>282</v>
      </c>
      <c r="B66" s="424" t="s">
        <v>309</v>
      </c>
      <c r="C66" s="425"/>
      <c r="D66" s="425"/>
      <c r="E66" s="425"/>
      <c r="F66" s="425"/>
      <c r="G66" s="425"/>
      <c r="H66" s="425"/>
      <c r="I66" s="427"/>
    </row>
    <row r="67" spans="1:9" ht="180" hidden="1" thickBot="1" x14ac:dyDescent="0.35">
      <c r="A67" s="252" t="s">
        <v>282</v>
      </c>
      <c r="B67" s="57"/>
      <c r="C67" s="12" t="s">
        <v>53</v>
      </c>
      <c r="D67" s="148" t="s">
        <v>159</v>
      </c>
      <c r="E67" s="21" t="s">
        <v>165</v>
      </c>
      <c r="F67" s="21" t="s">
        <v>521</v>
      </c>
      <c r="G67" s="76"/>
      <c r="H67" s="76"/>
      <c r="I67" s="77" t="s">
        <v>102</v>
      </c>
    </row>
    <row r="68" spans="1:9" ht="140.25" hidden="1" customHeight="1" thickBot="1" x14ac:dyDescent="0.35">
      <c r="A68" s="252" t="s">
        <v>282</v>
      </c>
      <c r="B68" s="159"/>
      <c r="C68" s="37" t="s">
        <v>153</v>
      </c>
      <c r="D68" s="149" t="s">
        <v>158</v>
      </c>
      <c r="E68" s="147" t="s">
        <v>322</v>
      </c>
      <c r="F68" s="141" t="s">
        <v>522</v>
      </c>
      <c r="G68" s="93"/>
      <c r="H68" s="93"/>
      <c r="I68" s="67"/>
    </row>
    <row r="69" spans="1:9" s="1" customFormat="1" ht="39.9" customHeight="1" thickBot="1" x14ac:dyDescent="0.35">
      <c r="A69" s="255" t="s">
        <v>308</v>
      </c>
      <c r="B69" s="457" t="s">
        <v>185</v>
      </c>
      <c r="C69" s="457"/>
      <c r="D69" s="457"/>
      <c r="E69" s="457"/>
      <c r="F69" s="457"/>
      <c r="G69" s="458"/>
      <c r="H69" s="458"/>
      <c r="I69" s="457"/>
    </row>
    <row r="70" spans="1:9" ht="282" customHeight="1" thickBot="1" x14ac:dyDescent="0.35">
      <c r="A70" s="252" t="s">
        <v>308</v>
      </c>
      <c r="B70" s="159"/>
      <c r="C70" s="37" t="s">
        <v>108</v>
      </c>
      <c r="D70" s="32" t="s">
        <v>31</v>
      </c>
      <c r="E70" s="33" t="s">
        <v>382</v>
      </c>
      <c r="F70" s="33" t="s">
        <v>444</v>
      </c>
      <c r="G70" s="331"/>
      <c r="H70" s="331"/>
      <c r="I70" s="160" t="s">
        <v>578</v>
      </c>
    </row>
    <row r="71" spans="1:9" ht="39.9" customHeight="1" thickBot="1" x14ac:dyDescent="0.35">
      <c r="A71" s="252" t="s">
        <v>308</v>
      </c>
      <c r="B71" s="459" t="s">
        <v>323</v>
      </c>
      <c r="C71" s="466"/>
      <c r="D71" s="466"/>
      <c r="E71" s="466"/>
      <c r="F71" s="466"/>
      <c r="G71" s="467"/>
      <c r="H71" s="467"/>
      <c r="I71" s="468"/>
    </row>
    <row r="72" spans="1:9" ht="376.5" customHeight="1" thickBot="1" x14ac:dyDescent="0.35">
      <c r="A72" s="252" t="s">
        <v>308</v>
      </c>
      <c r="B72" s="57"/>
      <c r="C72" s="15" t="s">
        <v>54</v>
      </c>
      <c r="D72" s="17" t="s">
        <v>230</v>
      </c>
      <c r="E72" s="19" t="s">
        <v>371</v>
      </c>
      <c r="F72" s="36" t="s">
        <v>523</v>
      </c>
      <c r="G72" s="328" t="s">
        <v>563</v>
      </c>
      <c r="H72" s="328"/>
      <c r="I72" s="77" t="s">
        <v>579</v>
      </c>
    </row>
    <row r="73" spans="1:9" ht="119.25" customHeight="1" thickBot="1" x14ac:dyDescent="0.35">
      <c r="A73" s="252" t="s">
        <v>308</v>
      </c>
      <c r="B73" s="58"/>
      <c r="C73" s="31" t="s">
        <v>55</v>
      </c>
      <c r="D73" s="32" t="s">
        <v>132</v>
      </c>
      <c r="E73" s="33" t="s">
        <v>417</v>
      </c>
      <c r="F73" s="34" t="s">
        <v>443</v>
      </c>
      <c r="G73" s="170"/>
      <c r="H73" s="170" t="s">
        <v>563</v>
      </c>
      <c r="I73" s="67" t="s">
        <v>324</v>
      </c>
    </row>
    <row r="74" spans="1:9" ht="97.2" thickBot="1" x14ac:dyDescent="0.35">
      <c r="A74" s="252" t="s">
        <v>308</v>
      </c>
      <c r="B74" s="58"/>
      <c r="C74" s="31" t="s">
        <v>56</v>
      </c>
      <c r="D74" s="32" t="s">
        <v>411</v>
      </c>
      <c r="E74" s="141" t="s">
        <v>304</v>
      </c>
      <c r="F74" s="34" t="s">
        <v>442</v>
      </c>
      <c r="G74" s="170"/>
      <c r="H74" s="356"/>
      <c r="I74" s="71" t="s">
        <v>325</v>
      </c>
    </row>
    <row r="75" spans="1:9" ht="327" customHeight="1" thickBot="1" x14ac:dyDescent="0.35">
      <c r="A75" s="256" t="s">
        <v>308</v>
      </c>
      <c r="B75" s="85"/>
      <c r="C75" s="86" t="s">
        <v>58</v>
      </c>
      <c r="D75" s="87" t="s">
        <v>160</v>
      </c>
      <c r="E75" s="33" t="s">
        <v>112</v>
      </c>
      <c r="F75" s="33" t="s">
        <v>441</v>
      </c>
      <c r="G75" s="332"/>
      <c r="H75" s="332"/>
      <c r="I75" s="67" t="s">
        <v>580</v>
      </c>
    </row>
    <row r="76" spans="1:9" ht="39.9" customHeight="1" thickBot="1" x14ac:dyDescent="0.35">
      <c r="A76" s="252" t="s">
        <v>308</v>
      </c>
      <c r="B76" s="495" t="s">
        <v>186</v>
      </c>
      <c r="C76" s="495"/>
      <c r="D76" s="495"/>
      <c r="E76" s="495"/>
      <c r="F76" s="495"/>
      <c r="G76" s="496"/>
      <c r="H76" s="496"/>
      <c r="I76" s="497"/>
    </row>
    <row r="77" spans="1:9" ht="0.9" hidden="1" customHeight="1" thickBot="1" x14ac:dyDescent="0.35">
      <c r="A77" s="252" t="s">
        <v>282</v>
      </c>
      <c r="B77" s="492"/>
      <c r="C77" s="492"/>
      <c r="D77" s="492"/>
      <c r="E77" s="492"/>
      <c r="F77" s="492"/>
      <c r="G77" s="492"/>
      <c r="H77" s="492"/>
      <c r="I77" s="494"/>
    </row>
    <row r="78" spans="1:9" ht="225.75" customHeight="1" thickBot="1" x14ac:dyDescent="0.35">
      <c r="A78" s="252" t="s">
        <v>308</v>
      </c>
      <c r="B78" s="55"/>
      <c r="C78" s="15" t="s">
        <v>113</v>
      </c>
      <c r="D78" s="17" t="s">
        <v>30</v>
      </c>
      <c r="E78" s="42" t="s">
        <v>413</v>
      </c>
      <c r="F78" s="13" t="s">
        <v>440</v>
      </c>
      <c r="G78" s="328" t="s">
        <v>563</v>
      </c>
      <c r="H78" s="328"/>
      <c r="I78" s="77" t="s">
        <v>104</v>
      </c>
    </row>
    <row r="79" spans="1:9" ht="143.25" customHeight="1" thickBot="1" x14ac:dyDescent="0.35">
      <c r="A79" s="252" t="s">
        <v>308</v>
      </c>
      <c r="B79" s="55"/>
      <c r="C79" s="15" t="s">
        <v>114</v>
      </c>
      <c r="D79" s="32" t="s">
        <v>224</v>
      </c>
      <c r="E79" s="33" t="s">
        <v>287</v>
      </c>
      <c r="F79" s="34" t="s">
        <v>524</v>
      </c>
      <c r="G79" s="333" t="s">
        <v>563</v>
      </c>
      <c r="H79" s="333"/>
      <c r="I79" s="67" t="s">
        <v>29</v>
      </c>
    </row>
    <row r="80" spans="1:9" ht="206.25" customHeight="1" thickBot="1" x14ac:dyDescent="0.35">
      <c r="A80" s="252" t="s">
        <v>308</v>
      </c>
      <c r="B80" s="55"/>
      <c r="C80" s="15" t="s">
        <v>115</v>
      </c>
      <c r="D80" s="17" t="s">
        <v>166</v>
      </c>
      <c r="E80" s="20" t="s">
        <v>288</v>
      </c>
      <c r="F80" s="33" t="s">
        <v>439</v>
      </c>
      <c r="G80" s="328" t="s">
        <v>563</v>
      </c>
      <c r="H80" s="328"/>
      <c r="I80" s="77" t="s">
        <v>103</v>
      </c>
    </row>
    <row r="81" spans="1:9" ht="125.25" customHeight="1" thickBot="1" x14ac:dyDescent="0.35">
      <c r="A81" s="252" t="s">
        <v>308</v>
      </c>
      <c r="B81" s="55"/>
      <c r="C81" s="15" t="s">
        <v>116</v>
      </c>
      <c r="D81" s="112" t="s">
        <v>167</v>
      </c>
      <c r="E81" s="19" t="s">
        <v>289</v>
      </c>
      <c r="F81" s="21" t="s">
        <v>436</v>
      </c>
      <c r="G81" s="334" t="s">
        <v>563</v>
      </c>
      <c r="H81" s="334"/>
      <c r="I81" s="369" t="s">
        <v>581</v>
      </c>
    </row>
    <row r="82" spans="1:9" ht="184.5" customHeight="1" thickBot="1" x14ac:dyDescent="0.35">
      <c r="A82" s="252" t="s">
        <v>308</v>
      </c>
      <c r="B82" s="55"/>
      <c r="C82" s="15" t="s">
        <v>180</v>
      </c>
      <c r="D82" s="17" t="s">
        <v>168</v>
      </c>
      <c r="E82" s="19" t="s">
        <v>169</v>
      </c>
      <c r="F82" s="21" t="s">
        <v>438</v>
      </c>
      <c r="G82" s="334"/>
      <c r="H82" s="334" t="s">
        <v>563</v>
      </c>
      <c r="I82" s="75" t="s">
        <v>8</v>
      </c>
    </row>
    <row r="83" spans="1:9" ht="332.25" customHeight="1" thickBot="1" x14ac:dyDescent="0.35">
      <c r="A83" s="252" t="s">
        <v>308</v>
      </c>
      <c r="B83" s="56"/>
      <c r="C83" s="31" t="s">
        <v>187</v>
      </c>
      <c r="D83" s="32" t="s">
        <v>344</v>
      </c>
      <c r="E83" s="33" t="s">
        <v>369</v>
      </c>
      <c r="F83" s="34" t="s">
        <v>437</v>
      </c>
      <c r="G83" s="333" t="s">
        <v>563</v>
      </c>
      <c r="H83" s="333"/>
      <c r="I83" s="78" t="s">
        <v>593</v>
      </c>
    </row>
    <row r="84" spans="1:9" ht="166.2" thickBot="1" x14ac:dyDescent="0.35">
      <c r="A84" s="252" t="s">
        <v>308</v>
      </c>
      <c r="B84" s="55"/>
      <c r="C84" s="15" t="s">
        <v>188</v>
      </c>
      <c r="D84" s="17" t="s">
        <v>383</v>
      </c>
      <c r="E84" s="20" t="s">
        <v>290</v>
      </c>
      <c r="F84" s="33" t="s">
        <v>493</v>
      </c>
      <c r="G84" s="328" t="s">
        <v>563</v>
      </c>
      <c r="H84" s="170"/>
      <c r="I84" s="78" t="s">
        <v>594</v>
      </c>
    </row>
    <row r="85" spans="1:9" ht="377.25" customHeight="1" thickBot="1" x14ac:dyDescent="0.35">
      <c r="A85" s="252" t="s">
        <v>308</v>
      </c>
      <c r="B85" s="55"/>
      <c r="C85" s="15" t="s">
        <v>189</v>
      </c>
      <c r="D85" s="17" t="s">
        <v>384</v>
      </c>
      <c r="E85" s="20" t="s">
        <v>453</v>
      </c>
      <c r="F85" s="33" t="s">
        <v>494</v>
      </c>
      <c r="G85" s="328" t="s">
        <v>563</v>
      </c>
      <c r="H85" s="357"/>
      <c r="I85" s="72" t="s">
        <v>582</v>
      </c>
    </row>
    <row r="86" spans="1:9" ht="140.25" customHeight="1" thickBot="1" x14ac:dyDescent="0.35">
      <c r="A86" s="252" t="s">
        <v>308</v>
      </c>
      <c r="B86" s="55"/>
      <c r="C86" s="15" t="s">
        <v>190</v>
      </c>
      <c r="D86" s="17" t="s">
        <v>385</v>
      </c>
      <c r="E86" s="20" t="s">
        <v>542</v>
      </c>
      <c r="F86" s="33" t="s">
        <v>495</v>
      </c>
      <c r="G86" s="328" t="s">
        <v>563</v>
      </c>
      <c r="H86" s="328"/>
      <c r="I86" s="78" t="s">
        <v>595</v>
      </c>
    </row>
    <row r="87" spans="1:9" ht="129.75" customHeight="1" thickBot="1" x14ac:dyDescent="0.35">
      <c r="A87" s="252" t="s">
        <v>308</v>
      </c>
      <c r="B87" s="56"/>
      <c r="C87" s="31" t="s">
        <v>191</v>
      </c>
      <c r="D87" s="32" t="s">
        <v>345</v>
      </c>
      <c r="E87" s="34" t="s">
        <v>291</v>
      </c>
      <c r="F87" s="34" t="s">
        <v>496</v>
      </c>
      <c r="G87" s="333"/>
      <c r="H87" s="359" t="s">
        <v>563</v>
      </c>
      <c r="I87" s="65" t="s">
        <v>596</v>
      </c>
    </row>
    <row r="88" spans="1:9" ht="166.2" thickBot="1" x14ac:dyDescent="0.35">
      <c r="A88" s="252" t="s">
        <v>308</v>
      </c>
      <c r="B88" s="47"/>
      <c r="C88" s="16" t="s">
        <v>192</v>
      </c>
      <c r="D88" s="17" t="s">
        <v>346</v>
      </c>
      <c r="E88" s="33" t="s">
        <v>326</v>
      </c>
      <c r="F88" s="33" t="s">
        <v>497</v>
      </c>
      <c r="G88" s="335"/>
      <c r="H88" s="333" t="s">
        <v>563</v>
      </c>
      <c r="I88" s="78" t="s">
        <v>597</v>
      </c>
    </row>
    <row r="89" spans="1:9" ht="258.75" customHeight="1" thickBot="1" x14ac:dyDescent="0.35">
      <c r="A89" s="252" t="s">
        <v>308</v>
      </c>
      <c r="B89" s="55"/>
      <c r="C89" s="15" t="s">
        <v>193</v>
      </c>
      <c r="D89" s="17" t="s">
        <v>386</v>
      </c>
      <c r="E89" s="33" t="s">
        <v>327</v>
      </c>
      <c r="F89" s="13" t="s">
        <v>512</v>
      </c>
      <c r="G89" s="334"/>
      <c r="H89" s="333" t="s">
        <v>563</v>
      </c>
      <c r="I89" s="72" t="s">
        <v>57</v>
      </c>
    </row>
    <row r="90" spans="1:9" ht="222.75" customHeight="1" thickBot="1" x14ac:dyDescent="0.35">
      <c r="A90" s="252" t="s">
        <v>308</v>
      </c>
      <c r="B90" s="56"/>
      <c r="C90" s="31" t="s">
        <v>194</v>
      </c>
      <c r="D90" s="32" t="s">
        <v>347</v>
      </c>
      <c r="E90" s="33" t="s">
        <v>170</v>
      </c>
      <c r="F90" s="34" t="s">
        <v>525</v>
      </c>
      <c r="G90" s="333"/>
      <c r="H90" s="333" t="s">
        <v>563</v>
      </c>
      <c r="I90" s="70" t="s">
        <v>82</v>
      </c>
    </row>
    <row r="91" spans="1:9" ht="336.75" customHeight="1" thickBot="1" x14ac:dyDescent="0.35">
      <c r="A91" s="252" t="s">
        <v>308</v>
      </c>
      <c r="B91" s="55"/>
      <c r="C91" s="15" t="s">
        <v>195</v>
      </c>
      <c r="D91" s="52" t="s">
        <v>348</v>
      </c>
      <c r="E91" s="19" t="s">
        <v>387</v>
      </c>
      <c r="F91" s="33" t="s">
        <v>498</v>
      </c>
      <c r="G91" s="334"/>
      <c r="H91" s="334" t="s">
        <v>563</v>
      </c>
      <c r="I91" s="77" t="s">
        <v>325</v>
      </c>
    </row>
    <row r="92" spans="1:9" s="299" customFormat="1" ht="143.25" customHeight="1" thickBot="1" x14ac:dyDescent="0.35">
      <c r="A92" s="253" t="s">
        <v>308</v>
      </c>
      <c r="B92" s="55"/>
      <c r="C92" s="15" t="s">
        <v>196</v>
      </c>
      <c r="D92" s="302" t="s">
        <v>83</v>
      </c>
      <c r="E92" s="21" t="s">
        <v>388</v>
      </c>
      <c r="F92" s="13" t="s">
        <v>511</v>
      </c>
      <c r="G92" s="328" t="s">
        <v>563</v>
      </c>
      <c r="H92" s="328"/>
      <c r="I92" s="369" t="s">
        <v>598</v>
      </c>
    </row>
    <row r="93" spans="1:9" ht="279.75" customHeight="1" thickBot="1" x14ac:dyDescent="0.35">
      <c r="A93" s="252" t="s">
        <v>308</v>
      </c>
      <c r="B93" s="35"/>
      <c r="C93" s="31" t="s">
        <v>197</v>
      </c>
      <c r="D93" s="32" t="s">
        <v>117</v>
      </c>
      <c r="E93" s="150" t="s">
        <v>389</v>
      </c>
      <c r="F93" s="33" t="s">
        <v>477</v>
      </c>
      <c r="G93" s="170"/>
      <c r="H93" s="170" t="s">
        <v>563</v>
      </c>
      <c r="I93" s="370" t="s">
        <v>583</v>
      </c>
    </row>
    <row r="94" spans="1:9" ht="208.5" customHeight="1" thickBot="1" x14ac:dyDescent="0.35">
      <c r="A94" s="256" t="s">
        <v>308</v>
      </c>
      <c r="B94" s="371"/>
      <c r="C94" s="372" t="s">
        <v>544</v>
      </c>
      <c r="D94" s="305" t="s">
        <v>556</v>
      </c>
      <c r="E94" s="306" t="s">
        <v>560</v>
      </c>
      <c r="F94" s="191" t="s">
        <v>557</v>
      </c>
      <c r="G94" s="336" t="s">
        <v>563</v>
      </c>
      <c r="H94" s="336"/>
      <c r="I94" s="307" t="s">
        <v>584</v>
      </c>
    </row>
    <row r="95" spans="1:9" ht="18" thickBot="1" x14ac:dyDescent="0.35">
      <c r="A95" s="252" t="s">
        <v>308</v>
      </c>
      <c r="B95" s="492" t="s">
        <v>545</v>
      </c>
      <c r="C95" s="492"/>
      <c r="D95" s="492"/>
      <c r="E95" s="492"/>
      <c r="F95" s="492"/>
      <c r="G95" s="493"/>
      <c r="H95" s="493"/>
      <c r="I95" s="494"/>
    </row>
    <row r="96" spans="1:9" ht="138.6" thickBot="1" x14ac:dyDescent="0.35">
      <c r="A96" s="252" t="s">
        <v>308</v>
      </c>
      <c r="B96" s="59"/>
      <c r="C96" s="15" t="s">
        <v>120</v>
      </c>
      <c r="D96" s="17" t="s">
        <v>32</v>
      </c>
      <c r="E96" s="33" t="s">
        <v>292</v>
      </c>
      <c r="F96" s="13" t="s">
        <v>499</v>
      </c>
      <c r="G96" s="334" t="s">
        <v>563</v>
      </c>
      <c r="H96" s="334"/>
      <c r="I96" s="77" t="s">
        <v>585</v>
      </c>
    </row>
    <row r="97" spans="1:9" ht="84" customHeight="1" thickBot="1" x14ac:dyDescent="0.35">
      <c r="A97" s="252" t="s">
        <v>308</v>
      </c>
      <c r="B97" s="50"/>
      <c r="C97" s="31" t="s">
        <v>121</v>
      </c>
      <c r="D97" s="32" t="s">
        <v>105</v>
      </c>
      <c r="E97" s="39"/>
      <c r="F97" s="33" t="s">
        <v>500</v>
      </c>
      <c r="G97" s="170"/>
      <c r="H97" s="170" t="s">
        <v>563</v>
      </c>
      <c r="I97" s="155" t="s">
        <v>599</v>
      </c>
    </row>
    <row r="98" spans="1:9" ht="129.75" customHeight="1" thickBot="1" x14ac:dyDescent="0.35">
      <c r="A98" s="252" t="s">
        <v>308</v>
      </c>
      <c r="B98" s="60"/>
      <c r="C98" s="16" t="s">
        <v>122</v>
      </c>
      <c r="D98" s="18" t="s">
        <v>171</v>
      </c>
      <c r="E98" s="113"/>
      <c r="F98" s="21" t="s">
        <v>501</v>
      </c>
      <c r="G98" s="329"/>
      <c r="H98" s="329"/>
      <c r="I98" s="68"/>
    </row>
    <row r="99" spans="1:9" ht="193.5" customHeight="1" thickBot="1" x14ac:dyDescent="0.35">
      <c r="A99" s="252" t="s">
        <v>308</v>
      </c>
      <c r="B99" s="163"/>
      <c r="C99" s="31" t="s">
        <v>123</v>
      </c>
      <c r="D99" s="32" t="s">
        <v>33</v>
      </c>
      <c r="E99" s="33" t="s">
        <v>390</v>
      </c>
      <c r="F99" s="40" t="s">
        <v>502</v>
      </c>
      <c r="G99" s="333"/>
      <c r="H99" s="333"/>
      <c r="I99" s="67" t="s">
        <v>106</v>
      </c>
    </row>
    <row r="100" spans="1:9" ht="191.25" customHeight="1" thickBot="1" x14ac:dyDescent="0.35">
      <c r="A100" s="252" t="s">
        <v>310</v>
      </c>
      <c r="B100" s="59"/>
      <c r="C100" s="31" t="s">
        <v>124</v>
      </c>
      <c r="D100" s="32" t="s">
        <v>34</v>
      </c>
      <c r="E100" s="33" t="s">
        <v>305</v>
      </c>
      <c r="F100" s="34" t="s">
        <v>503</v>
      </c>
      <c r="G100" s="333"/>
      <c r="H100" s="333"/>
      <c r="I100" s="125" t="s">
        <v>133</v>
      </c>
    </row>
    <row r="101" spans="1:9" ht="18" thickBot="1" x14ac:dyDescent="0.35">
      <c r="A101" s="257" t="s">
        <v>310</v>
      </c>
      <c r="B101" s="450" t="s">
        <v>198</v>
      </c>
      <c r="C101" s="450"/>
      <c r="D101" s="450"/>
      <c r="E101" s="450"/>
      <c r="F101" s="450"/>
      <c r="G101" s="451"/>
      <c r="H101" s="451"/>
      <c r="I101" s="452"/>
    </row>
    <row r="102" spans="1:9" s="127" customFormat="1" ht="344.25" customHeight="1" thickBot="1" x14ac:dyDescent="0.35">
      <c r="A102" s="258" t="s">
        <v>310</v>
      </c>
      <c r="B102" s="61"/>
      <c r="C102" s="15" t="s">
        <v>125</v>
      </c>
      <c r="D102" s="17" t="s">
        <v>328</v>
      </c>
      <c r="E102" s="19" t="s">
        <v>505</v>
      </c>
      <c r="F102" s="40" t="s">
        <v>504</v>
      </c>
      <c r="G102" s="334" t="s">
        <v>563</v>
      </c>
      <c r="H102" s="334"/>
      <c r="I102" s="75" t="s">
        <v>8</v>
      </c>
    </row>
    <row r="103" spans="1:9" ht="105" customHeight="1" thickBot="1" x14ac:dyDescent="0.35">
      <c r="A103" s="259" t="s">
        <v>310</v>
      </c>
      <c r="B103" s="268"/>
      <c r="C103" s="15" t="s">
        <v>126</v>
      </c>
      <c r="D103" s="17" t="s">
        <v>293</v>
      </c>
      <c r="E103" s="21" t="s">
        <v>537</v>
      </c>
      <c r="F103" s="13" t="s">
        <v>538</v>
      </c>
      <c r="G103" s="334" t="s">
        <v>563</v>
      </c>
      <c r="H103" s="334"/>
      <c r="I103" s="373" t="s">
        <v>586</v>
      </c>
    </row>
    <row r="104" spans="1:9" ht="102" customHeight="1" thickBot="1" x14ac:dyDescent="0.35">
      <c r="A104" s="252" t="s">
        <v>310</v>
      </c>
      <c r="B104" s="92"/>
      <c r="C104" s="31" t="s">
        <v>127</v>
      </c>
      <c r="D104" s="32" t="s">
        <v>349</v>
      </c>
      <c r="E104" s="269" t="s">
        <v>294</v>
      </c>
      <c r="F104" s="33" t="s">
        <v>506</v>
      </c>
      <c r="G104" s="333" t="s">
        <v>563</v>
      </c>
      <c r="H104" s="333"/>
      <c r="I104" s="373" t="s">
        <v>586</v>
      </c>
    </row>
    <row r="105" spans="1:9" ht="387" thickBot="1" x14ac:dyDescent="0.35">
      <c r="A105" s="252" t="s">
        <v>310</v>
      </c>
      <c r="B105" s="62"/>
      <c r="C105" s="15" t="s">
        <v>128</v>
      </c>
      <c r="D105" s="17" t="s">
        <v>367</v>
      </c>
      <c r="E105" s="19" t="s">
        <v>391</v>
      </c>
      <c r="F105" s="21" t="s">
        <v>507</v>
      </c>
      <c r="G105" s="334"/>
      <c r="H105" s="334" t="s">
        <v>563</v>
      </c>
      <c r="I105" s="369" t="s">
        <v>581</v>
      </c>
    </row>
    <row r="106" spans="1:9" ht="105.75" customHeight="1" thickBot="1" x14ac:dyDescent="0.35">
      <c r="A106" s="252" t="s">
        <v>310</v>
      </c>
      <c r="B106" s="59"/>
      <c r="C106" s="15" t="s">
        <v>199</v>
      </c>
      <c r="D106" s="32" t="s">
        <v>350</v>
      </c>
      <c r="E106" s="33" t="s">
        <v>339</v>
      </c>
      <c r="F106" s="34" t="s">
        <v>508</v>
      </c>
      <c r="G106" s="334" t="s">
        <v>563</v>
      </c>
      <c r="H106" s="334"/>
      <c r="I106" s="75" t="s">
        <v>8</v>
      </c>
    </row>
    <row r="107" spans="1:9" ht="363.75" customHeight="1" thickBot="1" x14ac:dyDescent="0.35">
      <c r="A107" s="252" t="s">
        <v>310</v>
      </c>
      <c r="B107" s="92"/>
      <c r="C107" s="31" t="s">
        <v>200</v>
      </c>
      <c r="D107" s="32" t="s">
        <v>351</v>
      </c>
      <c r="E107" s="144" t="s">
        <v>435</v>
      </c>
      <c r="F107" s="33" t="s">
        <v>509</v>
      </c>
      <c r="G107" s="333" t="s">
        <v>563</v>
      </c>
      <c r="H107" s="333"/>
      <c r="I107" s="67" t="s">
        <v>62</v>
      </c>
    </row>
    <row r="108" spans="1:9" ht="345.75" customHeight="1" x14ac:dyDescent="0.3">
      <c r="A108" s="252" t="s">
        <v>310</v>
      </c>
      <c r="B108" s="270"/>
      <c r="C108" s="271" t="s">
        <v>201</v>
      </c>
      <c r="D108" s="272" t="s">
        <v>118</v>
      </c>
      <c r="E108" s="273" t="s">
        <v>392</v>
      </c>
      <c r="F108" s="274" t="s">
        <v>477</v>
      </c>
      <c r="G108" s="337"/>
      <c r="H108" s="337" t="s">
        <v>563</v>
      </c>
      <c r="I108" s="374" t="s">
        <v>583</v>
      </c>
    </row>
    <row r="109" spans="1:9" ht="60.75" customHeight="1" thickBot="1" x14ac:dyDescent="0.35">
      <c r="A109" s="252" t="s">
        <v>310</v>
      </c>
      <c r="B109" s="459" t="s">
        <v>393</v>
      </c>
      <c r="C109" s="460"/>
      <c r="D109" s="460"/>
      <c r="E109" s="460"/>
      <c r="F109" s="460"/>
      <c r="G109" s="461"/>
      <c r="H109" s="461"/>
      <c r="I109" s="462"/>
    </row>
    <row r="110" spans="1:9" ht="125.25" customHeight="1" thickBot="1" x14ac:dyDescent="0.35">
      <c r="A110" s="252" t="s">
        <v>310</v>
      </c>
      <c r="B110" s="61"/>
      <c r="C110" s="15" t="s">
        <v>59</v>
      </c>
      <c r="D110" s="17" t="s">
        <v>329</v>
      </c>
      <c r="E110" s="44"/>
      <c r="F110" s="40" t="s">
        <v>484</v>
      </c>
      <c r="G110" s="334" t="s">
        <v>563</v>
      </c>
      <c r="H110" s="334"/>
      <c r="I110" s="75" t="s">
        <v>587</v>
      </c>
    </row>
    <row r="111" spans="1:9" ht="111" thickBot="1" x14ac:dyDescent="0.35">
      <c r="A111" s="252" t="s">
        <v>310</v>
      </c>
      <c r="B111" s="62"/>
      <c r="C111" s="15" t="s">
        <v>60</v>
      </c>
      <c r="D111" s="17" t="s">
        <v>394</v>
      </c>
      <c r="E111" s="33" t="s">
        <v>107</v>
      </c>
      <c r="F111" s="33" t="s">
        <v>483</v>
      </c>
      <c r="G111" s="334" t="s">
        <v>563</v>
      </c>
      <c r="H111" s="334"/>
      <c r="I111" s="369" t="s">
        <v>588</v>
      </c>
    </row>
    <row r="112" spans="1:9" ht="218.25" customHeight="1" thickBot="1" x14ac:dyDescent="0.35">
      <c r="A112" s="252" t="s">
        <v>310</v>
      </c>
      <c r="B112" s="62"/>
      <c r="C112" s="15" t="s">
        <v>129</v>
      </c>
      <c r="D112" s="32" t="s">
        <v>395</v>
      </c>
      <c r="E112" s="40" t="s">
        <v>352</v>
      </c>
      <c r="F112" s="33" t="s">
        <v>481</v>
      </c>
      <c r="G112" s="334" t="s">
        <v>563</v>
      </c>
      <c r="H112" s="334"/>
      <c r="I112" s="77" t="s">
        <v>29</v>
      </c>
    </row>
    <row r="113" spans="1:9" ht="39.9" customHeight="1" thickBot="1" x14ac:dyDescent="0.35">
      <c r="A113" s="252" t="s">
        <v>308</v>
      </c>
      <c r="B113" s="59"/>
      <c r="C113" s="15" t="s">
        <v>61</v>
      </c>
      <c r="D113" s="17" t="s">
        <v>84</v>
      </c>
      <c r="E113" s="41" t="s">
        <v>330</v>
      </c>
      <c r="F113" s="13" t="s">
        <v>482</v>
      </c>
      <c r="G113" s="334" t="s">
        <v>563</v>
      </c>
      <c r="H113" s="334"/>
      <c r="I113" s="77" t="s">
        <v>228</v>
      </c>
    </row>
    <row r="114" spans="1:9" ht="18" thickBot="1" x14ac:dyDescent="0.35">
      <c r="A114" s="252" t="s">
        <v>308</v>
      </c>
      <c r="B114" s="424" t="s">
        <v>202</v>
      </c>
      <c r="C114" s="424"/>
      <c r="D114" s="424"/>
      <c r="E114" s="424"/>
      <c r="F114" s="424"/>
      <c r="G114" s="419"/>
      <c r="H114" s="419"/>
      <c r="I114" s="449"/>
    </row>
    <row r="115" spans="1:9" ht="166.2" thickBot="1" x14ac:dyDescent="0.35">
      <c r="A115" s="252" t="s">
        <v>308</v>
      </c>
      <c r="B115" s="163"/>
      <c r="C115" s="277" t="s">
        <v>331</v>
      </c>
      <c r="D115" s="32" t="s">
        <v>35</v>
      </c>
      <c r="E115" s="33" t="s">
        <v>340</v>
      </c>
      <c r="F115" s="275" t="s">
        <v>480</v>
      </c>
      <c r="G115" s="333"/>
      <c r="H115" s="333" t="s">
        <v>563</v>
      </c>
      <c r="I115" s="73" t="s">
        <v>8</v>
      </c>
    </row>
    <row r="116" spans="1:9" ht="282.75" customHeight="1" thickBot="1" x14ac:dyDescent="0.35">
      <c r="A116" s="252" t="s">
        <v>308</v>
      </c>
      <c r="B116" s="59"/>
      <c r="C116" s="15" t="s">
        <v>63</v>
      </c>
      <c r="D116" s="17" t="s">
        <v>353</v>
      </c>
      <c r="E116" s="19" t="s">
        <v>536</v>
      </c>
      <c r="F116" s="33" t="s">
        <v>479</v>
      </c>
      <c r="G116" s="334"/>
      <c r="H116" s="334"/>
      <c r="I116" s="75"/>
    </row>
    <row r="117" spans="1:9" ht="190.5" customHeight="1" thickBot="1" x14ac:dyDescent="0.35">
      <c r="A117" s="252" t="s">
        <v>308</v>
      </c>
      <c r="B117" s="59"/>
      <c r="C117" s="15" t="s">
        <v>64</v>
      </c>
      <c r="D117" s="32" t="s">
        <v>36</v>
      </c>
      <c r="E117" s="33" t="s">
        <v>295</v>
      </c>
      <c r="F117" s="33" t="s">
        <v>510</v>
      </c>
      <c r="G117" s="334"/>
      <c r="H117" s="334"/>
      <c r="I117" s="75"/>
    </row>
    <row r="118" spans="1:9" ht="225" customHeight="1" thickBot="1" x14ac:dyDescent="0.35">
      <c r="A118" s="252" t="s">
        <v>308</v>
      </c>
      <c r="B118" s="59"/>
      <c r="C118" s="15" t="s">
        <v>65</v>
      </c>
      <c r="D118" s="17" t="s">
        <v>366</v>
      </c>
      <c r="E118" s="38" t="s">
        <v>423</v>
      </c>
      <c r="F118" s="21" t="s">
        <v>478</v>
      </c>
      <c r="G118" s="334"/>
      <c r="H118" s="334"/>
      <c r="I118" s="75" t="s">
        <v>8</v>
      </c>
    </row>
    <row r="119" spans="1:9" ht="39.9" customHeight="1" thickBot="1" x14ac:dyDescent="0.35">
      <c r="A119" s="252" t="s">
        <v>308</v>
      </c>
      <c r="B119" s="92"/>
      <c r="C119" s="31" t="s">
        <v>203</v>
      </c>
      <c r="D119" s="32" t="s">
        <v>119</v>
      </c>
      <c r="E119" s="150" t="s">
        <v>396</v>
      </c>
      <c r="F119" s="33" t="s">
        <v>477</v>
      </c>
      <c r="G119" s="333"/>
      <c r="H119" s="333"/>
      <c r="I119" s="73"/>
    </row>
    <row r="120" spans="1:9" ht="87" customHeight="1" thickBot="1" x14ac:dyDescent="0.35">
      <c r="A120" s="252" t="s">
        <v>308</v>
      </c>
      <c r="B120" s="459" t="s">
        <v>204</v>
      </c>
      <c r="C120" s="466"/>
      <c r="D120" s="466"/>
      <c r="E120" s="466"/>
      <c r="F120" s="466"/>
      <c r="G120" s="467"/>
      <c r="H120" s="467"/>
      <c r="I120" s="468"/>
    </row>
    <row r="121" spans="1:9" ht="86.25" customHeight="1" thickBot="1" x14ac:dyDescent="0.35">
      <c r="A121" s="252" t="s">
        <v>308</v>
      </c>
      <c r="B121" s="92"/>
      <c r="C121" s="37" t="s">
        <v>66</v>
      </c>
      <c r="D121" s="32" t="s">
        <v>416</v>
      </c>
      <c r="E121" s="33" t="s">
        <v>476</v>
      </c>
      <c r="F121" s="40" t="s">
        <v>475</v>
      </c>
      <c r="G121" s="81"/>
      <c r="H121" s="81" t="s">
        <v>563</v>
      </c>
      <c r="I121" s="375" t="s">
        <v>589</v>
      </c>
    </row>
    <row r="122" spans="1:9" ht="74.25" customHeight="1" thickBot="1" x14ac:dyDescent="0.35">
      <c r="A122" s="252" t="s">
        <v>308</v>
      </c>
      <c r="B122" s="92"/>
      <c r="C122" s="37" t="s">
        <v>67</v>
      </c>
      <c r="D122" s="32" t="s">
        <v>173</v>
      </c>
      <c r="E122" s="33"/>
      <c r="F122" s="33" t="s">
        <v>474</v>
      </c>
      <c r="G122" s="81"/>
      <c r="H122" s="81"/>
      <c r="I122" s="79"/>
    </row>
    <row r="123" spans="1:9" ht="187.5" customHeight="1" thickBot="1" x14ac:dyDescent="0.35">
      <c r="A123" s="252" t="s">
        <v>308</v>
      </c>
      <c r="B123" s="92"/>
      <c r="C123" s="37" t="s">
        <v>68</v>
      </c>
      <c r="D123" s="32" t="s">
        <v>174</v>
      </c>
      <c r="E123" s="33" t="s">
        <v>332</v>
      </c>
      <c r="F123" s="33" t="s">
        <v>473</v>
      </c>
      <c r="G123" s="81"/>
      <c r="H123" s="81"/>
      <c r="I123" s="79" t="s">
        <v>8</v>
      </c>
    </row>
    <row r="124" spans="1:9" ht="18.600000000000001" thickBot="1" x14ac:dyDescent="0.35">
      <c r="A124" s="252" t="s">
        <v>308</v>
      </c>
      <c r="B124" s="418" t="s">
        <v>415</v>
      </c>
      <c r="C124" s="428"/>
      <c r="D124" s="428"/>
      <c r="E124" s="428"/>
      <c r="F124" s="428"/>
      <c r="G124" s="431"/>
      <c r="H124" s="431"/>
      <c r="I124" s="429"/>
    </row>
    <row r="125" spans="1:9" ht="159.75" customHeight="1" thickBot="1" x14ac:dyDescent="0.35">
      <c r="A125" s="252" t="s">
        <v>308</v>
      </c>
      <c r="B125" s="173"/>
      <c r="C125" s="174" t="s">
        <v>69</v>
      </c>
      <c r="D125" s="175" t="s">
        <v>225</v>
      </c>
      <c r="E125" s="176" t="s">
        <v>354</v>
      </c>
      <c r="F125" s="21" t="s">
        <v>472</v>
      </c>
      <c r="G125" s="338"/>
      <c r="H125" s="338"/>
      <c r="I125" s="376" t="s">
        <v>566</v>
      </c>
    </row>
    <row r="126" spans="1:9" ht="144.75" customHeight="1" thickBot="1" x14ac:dyDescent="0.35">
      <c r="A126" s="252" t="s">
        <v>308</v>
      </c>
      <c r="B126" s="172"/>
      <c r="C126" s="16"/>
      <c r="D126" s="18"/>
      <c r="E126" s="23" t="s">
        <v>431</v>
      </c>
      <c r="F126" s="33"/>
      <c r="G126" s="339"/>
      <c r="H126" s="339"/>
      <c r="I126" s="135"/>
    </row>
    <row r="127" spans="1:9" ht="345.6" thickBot="1" x14ac:dyDescent="0.35">
      <c r="A127" s="252" t="s">
        <v>308</v>
      </c>
      <c r="B127" s="62"/>
      <c r="C127" s="15" t="s">
        <v>70</v>
      </c>
      <c r="D127" s="17" t="s">
        <v>313</v>
      </c>
      <c r="E127" s="33" t="s">
        <v>356</v>
      </c>
      <c r="F127" s="13" t="s">
        <v>526</v>
      </c>
      <c r="G127" s="81"/>
      <c r="H127" s="81"/>
      <c r="I127" s="79" t="s">
        <v>8</v>
      </c>
    </row>
    <row r="128" spans="1:9" ht="268.5" customHeight="1" thickBot="1" x14ac:dyDescent="0.35">
      <c r="A128" s="252" t="s">
        <v>308</v>
      </c>
      <c r="B128" s="62"/>
      <c r="C128" s="15" t="s">
        <v>130</v>
      </c>
      <c r="D128" s="17" t="s">
        <v>314</v>
      </c>
      <c r="E128" s="33" t="s">
        <v>412</v>
      </c>
      <c r="F128" s="33" t="s">
        <v>471</v>
      </c>
      <c r="G128" s="81"/>
      <c r="H128" s="81"/>
      <c r="I128" s="79" t="s">
        <v>8</v>
      </c>
    </row>
    <row r="129" spans="1:9" ht="132" customHeight="1" thickBot="1" x14ac:dyDescent="0.35">
      <c r="A129" s="252" t="s">
        <v>308</v>
      </c>
      <c r="B129" s="418" t="s">
        <v>226</v>
      </c>
      <c r="C129" s="428"/>
      <c r="D129" s="428"/>
      <c r="E129" s="428"/>
      <c r="F129" s="428"/>
      <c r="G129" s="431"/>
      <c r="H129" s="431"/>
      <c r="I129" s="429"/>
    </row>
    <row r="130" spans="1:9" ht="130.5" customHeight="1" thickBot="1" x14ac:dyDescent="0.35">
      <c r="A130" s="252" t="s">
        <v>308</v>
      </c>
      <c r="B130" s="59"/>
      <c r="C130" s="15" t="s">
        <v>71</v>
      </c>
      <c r="D130" s="17" t="s">
        <v>176</v>
      </c>
      <c r="E130" s="133" t="s">
        <v>433</v>
      </c>
      <c r="F130" s="33" t="s">
        <v>434</v>
      </c>
      <c r="G130" s="334"/>
      <c r="H130" s="334"/>
      <c r="I130" s="369" t="s">
        <v>590</v>
      </c>
    </row>
    <row r="131" spans="1:9" s="128" customFormat="1" ht="249" customHeight="1" thickBot="1" x14ac:dyDescent="0.35">
      <c r="A131" s="260" t="s">
        <v>308</v>
      </c>
      <c r="B131" s="59"/>
      <c r="C131" s="15" t="s">
        <v>72</v>
      </c>
      <c r="D131" s="17" t="s">
        <v>175</v>
      </c>
      <c r="E131" s="165" t="s">
        <v>432</v>
      </c>
      <c r="F131" s="20" t="s">
        <v>470</v>
      </c>
      <c r="G131" s="334"/>
      <c r="H131" s="334"/>
      <c r="I131" s="75"/>
    </row>
    <row r="132" spans="1:9" ht="243" customHeight="1" thickBot="1" x14ac:dyDescent="0.35">
      <c r="A132" s="252" t="s">
        <v>308</v>
      </c>
      <c r="B132" s="134"/>
      <c r="C132" s="68"/>
      <c r="D132" s="162"/>
      <c r="E132" s="151" t="s">
        <v>372</v>
      </c>
      <c r="F132" s="161"/>
      <c r="G132" s="335"/>
      <c r="H132" s="335"/>
      <c r="I132" s="74" t="s">
        <v>8</v>
      </c>
    </row>
    <row r="133" spans="1:9" ht="39.9" customHeight="1" thickBot="1" x14ac:dyDescent="0.35">
      <c r="A133" s="252" t="s">
        <v>308</v>
      </c>
      <c r="B133" s="163"/>
      <c r="C133" s="31" t="s">
        <v>73</v>
      </c>
      <c r="D133" s="32" t="s">
        <v>37</v>
      </c>
      <c r="E133" s="33" t="s">
        <v>397</v>
      </c>
      <c r="F133" s="33" t="s">
        <v>468</v>
      </c>
      <c r="G133" s="333"/>
      <c r="H133" s="333"/>
      <c r="I133" s="73" t="s">
        <v>8</v>
      </c>
    </row>
    <row r="134" spans="1:9" ht="18.600000000000001" thickBot="1" x14ac:dyDescent="0.35">
      <c r="A134" s="252" t="s">
        <v>308</v>
      </c>
      <c r="B134" s="418" t="s">
        <v>227</v>
      </c>
      <c r="C134" s="428"/>
      <c r="D134" s="428"/>
      <c r="E134" s="428"/>
      <c r="F134" s="428"/>
      <c r="G134" s="431"/>
      <c r="H134" s="431"/>
      <c r="I134" s="429"/>
    </row>
    <row r="135" spans="1:9" ht="152.4" thickBot="1" x14ac:dyDescent="0.35">
      <c r="A135" s="252" t="s">
        <v>308</v>
      </c>
      <c r="B135" s="62"/>
      <c r="C135" s="12" t="s">
        <v>177</v>
      </c>
      <c r="D135" s="17" t="s">
        <v>176</v>
      </c>
      <c r="E135" s="19" t="s">
        <v>398</v>
      </c>
      <c r="F135" s="33" t="s">
        <v>527</v>
      </c>
      <c r="G135" s="81" t="s">
        <v>563</v>
      </c>
      <c r="H135" s="81"/>
      <c r="I135" s="375" t="s">
        <v>591</v>
      </c>
    </row>
    <row r="136" spans="1:9" ht="276" x14ac:dyDescent="0.3">
      <c r="A136" s="252" t="s">
        <v>308</v>
      </c>
      <c r="B136" s="91"/>
      <c r="C136" s="12" t="s">
        <v>178</v>
      </c>
      <c r="D136" s="17" t="s">
        <v>38</v>
      </c>
      <c r="E136" s="21" t="s">
        <v>410</v>
      </c>
      <c r="F136" s="21" t="s">
        <v>469</v>
      </c>
      <c r="G136" s="81" t="s">
        <v>563</v>
      </c>
      <c r="H136" s="81"/>
      <c r="I136" s="79"/>
    </row>
    <row r="137" spans="1:9" ht="69" customHeight="1" thickBot="1" x14ac:dyDescent="0.35">
      <c r="A137" s="252" t="s">
        <v>308</v>
      </c>
      <c r="B137" s="126"/>
      <c r="C137" s="177"/>
      <c r="D137" s="18"/>
      <c r="E137" s="178" t="s">
        <v>399</v>
      </c>
      <c r="F137" s="13"/>
      <c r="G137" s="339"/>
      <c r="H137" s="339"/>
      <c r="I137" s="135"/>
    </row>
    <row r="138" spans="1:9" ht="221.25" customHeight="1" thickBot="1" x14ac:dyDescent="0.35">
      <c r="A138" s="252" t="s">
        <v>308</v>
      </c>
      <c r="B138" s="126"/>
      <c r="C138" s="164"/>
      <c r="D138" s="152"/>
      <c r="E138" s="153" t="s">
        <v>357</v>
      </c>
      <c r="F138" s="13"/>
      <c r="G138" s="339"/>
      <c r="H138" s="339"/>
      <c r="I138" s="135" t="s">
        <v>8</v>
      </c>
    </row>
    <row r="139" spans="1:9" ht="285.75" customHeight="1" thickBot="1" x14ac:dyDescent="0.35">
      <c r="A139" s="252" t="s">
        <v>308</v>
      </c>
      <c r="B139" s="179"/>
      <c r="C139" s="130"/>
      <c r="D139" s="131"/>
      <c r="E139" s="153" t="s">
        <v>400</v>
      </c>
      <c r="F139" s="153"/>
      <c r="G139" s="340"/>
      <c r="H139" s="340"/>
      <c r="I139" s="132"/>
    </row>
    <row r="140" spans="1:9" ht="400.8" thickBot="1" x14ac:dyDescent="0.35">
      <c r="A140" s="253" t="s">
        <v>308</v>
      </c>
      <c r="B140" s="62"/>
      <c r="C140" s="12" t="s">
        <v>205</v>
      </c>
      <c r="D140" s="17" t="s">
        <v>37</v>
      </c>
      <c r="E140" s="21" t="s">
        <v>424</v>
      </c>
      <c r="F140" s="21" t="s">
        <v>468</v>
      </c>
      <c r="G140" s="81"/>
      <c r="H140" s="81"/>
      <c r="I140" s="375" t="s">
        <v>592</v>
      </c>
    </row>
    <row r="141" spans="1:9" ht="18" thickBot="1" x14ac:dyDescent="0.35">
      <c r="A141" s="252" t="s">
        <v>308</v>
      </c>
      <c r="B141" s="469" t="s">
        <v>316</v>
      </c>
      <c r="C141" s="470"/>
      <c r="D141" s="470"/>
      <c r="E141" s="470"/>
      <c r="F141" s="470"/>
      <c r="G141" s="451"/>
      <c r="H141" s="471"/>
      <c r="I141" s="470"/>
    </row>
    <row r="142" spans="1:9" ht="313.5" customHeight="1" thickBot="1" x14ac:dyDescent="0.35">
      <c r="A142" s="254" t="s">
        <v>308</v>
      </c>
      <c r="B142" s="91"/>
      <c r="C142" s="12" t="s">
        <v>317</v>
      </c>
      <c r="D142" s="17" t="s">
        <v>320</v>
      </c>
      <c r="E142" s="21" t="s">
        <v>401</v>
      </c>
      <c r="F142" s="21" t="s">
        <v>318</v>
      </c>
      <c r="G142" s="81"/>
      <c r="H142" s="81"/>
      <c r="I142" s="375" t="s">
        <v>566</v>
      </c>
    </row>
    <row r="143" spans="1:9" ht="393.6" thickBot="1" x14ac:dyDescent="0.35">
      <c r="A143" s="254" t="s">
        <v>308</v>
      </c>
      <c r="B143" s="140"/>
      <c r="C143" s="140" t="s">
        <v>319</v>
      </c>
      <c r="D143" s="32" t="s">
        <v>37</v>
      </c>
      <c r="E143" s="33" t="s">
        <v>418</v>
      </c>
      <c r="F143" s="33" t="s">
        <v>315</v>
      </c>
      <c r="G143" s="318"/>
      <c r="H143" s="342"/>
      <c r="I143" s="140"/>
    </row>
    <row r="144" spans="1:9" s="110" customFormat="1" ht="85.5" customHeight="1" thickBot="1" x14ac:dyDescent="0.35">
      <c r="A144" s="261" t="s">
        <v>308</v>
      </c>
      <c r="B144" s="469" t="s">
        <v>264</v>
      </c>
      <c r="C144" s="470"/>
      <c r="D144" s="470"/>
      <c r="E144" s="470"/>
      <c r="F144" s="470"/>
      <c r="G144" s="341"/>
      <c r="H144" s="360"/>
      <c r="I144" s="248"/>
    </row>
    <row r="145" spans="1:9" ht="87" customHeight="1" thickBot="1" x14ac:dyDescent="0.35">
      <c r="A145" s="252" t="s">
        <v>308</v>
      </c>
      <c r="B145" s="140"/>
      <c r="C145" s="140" t="s">
        <v>74</v>
      </c>
      <c r="D145" s="32" t="s">
        <v>206</v>
      </c>
      <c r="E145" s="33" t="s">
        <v>402</v>
      </c>
      <c r="F145" s="33" t="s">
        <v>296</v>
      </c>
      <c r="G145" s="342"/>
      <c r="H145" s="342" t="s">
        <v>563</v>
      </c>
      <c r="I145" s="31" t="s">
        <v>297</v>
      </c>
    </row>
    <row r="146" spans="1:9" ht="132.75" customHeight="1" thickBot="1" x14ac:dyDescent="0.35">
      <c r="A146" s="252" t="s">
        <v>308</v>
      </c>
      <c r="B146" s="92"/>
      <c r="C146" s="37" t="s">
        <v>75</v>
      </c>
      <c r="D146" s="32" t="s">
        <v>311</v>
      </c>
      <c r="E146" s="136" t="s">
        <v>403</v>
      </c>
      <c r="F146" s="33" t="s">
        <v>298</v>
      </c>
      <c r="G146" s="168"/>
      <c r="H146" s="168"/>
      <c r="I146" s="139"/>
    </row>
    <row r="147" spans="1:9" ht="81.75" customHeight="1" thickBot="1" x14ac:dyDescent="0.35">
      <c r="A147" s="252" t="s">
        <v>308</v>
      </c>
      <c r="B147" s="418" t="s">
        <v>207</v>
      </c>
      <c r="C147" s="490"/>
      <c r="D147" s="490"/>
      <c r="E147" s="490"/>
      <c r="F147" s="490"/>
      <c r="G147" s="426"/>
      <c r="H147" s="426"/>
      <c r="I147" s="491"/>
    </row>
    <row r="148" spans="1:9" ht="260.25" customHeight="1" thickBot="1" x14ac:dyDescent="0.35">
      <c r="A148" s="252" t="s">
        <v>308</v>
      </c>
      <c r="B148" s="62"/>
      <c r="C148" s="12" t="s">
        <v>76</v>
      </c>
      <c r="D148" s="14" t="s">
        <v>312</v>
      </c>
      <c r="E148" s="19" t="s">
        <v>539</v>
      </c>
      <c r="F148" s="33" t="s">
        <v>528</v>
      </c>
      <c r="G148" s="343"/>
      <c r="H148" s="343" t="s">
        <v>563</v>
      </c>
      <c r="I148" s="80" t="s">
        <v>103</v>
      </c>
    </row>
    <row r="149" spans="1:9" s="1" customFormat="1" ht="278.25" hidden="1" customHeight="1" thickBot="1" x14ac:dyDescent="0.35">
      <c r="A149" s="255" t="s">
        <v>137</v>
      </c>
      <c r="B149" s="62"/>
      <c r="C149" s="12" t="s">
        <v>131</v>
      </c>
      <c r="D149" s="17" t="s">
        <v>39</v>
      </c>
      <c r="E149" s="33" t="s">
        <v>540</v>
      </c>
      <c r="F149" s="13" t="s">
        <v>529</v>
      </c>
      <c r="G149" s="76"/>
      <c r="H149" s="76"/>
      <c r="I149" s="80"/>
    </row>
    <row r="150" spans="1:9" ht="64.5" customHeight="1" thickBot="1" x14ac:dyDescent="0.35">
      <c r="A150" s="252" t="s">
        <v>308</v>
      </c>
      <c r="B150" s="463" t="s">
        <v>263</v>
      </c>
      <c r="C150" s="463"/>
      <c r="D150" s="463"/>
      <c r="E150" s="463"/>
      <c r="F150" s="463"/>
      <c r="G150" s="464"/>
      <c r="H150" s="464"/>
      <c r="I150" s="465"/>
    </row>
    <row r="151" spans="1:9" ht="78.75" customHeight="1" thickBot="1" x14ac:dyDescent="0.35">
      <c r="A151" s="252" t="s">
        <v>308</v>
      </c>
      <c r="B151" s="62"/>
      <c r="C151" s="15" t="s">
        <v>77</v>
      </c>
      <c r="D151" s="17" t="s">
        <v>99</v>
      </c>
      <c r="E151" s="33" t="s">
        <v>451</v>
      </c>
      <c r="F151" s="33" t="s">
        <v>467</v>
      </c>
      <c r="G151" s="334" t="s">
        <v>563</v>
      </c>
      <c r="H151" s="334"/>
      <c r="I151" s="75" t="s">
        <v>8</v>
      </c>
    </row>
    <row r="152" spans="1:9" ht="83.25" customHeight="1" thickBot="1" x14ac:dyDescent="0.35">
      <c r="A152" s="252" t="s">
        <v>308</v>
      </c>
      <c r="B152" s="62"/>
      <c r="C152" s="15" t="s">
        <v>78</v>
      </c>
      <c r="D152" s="17" t="s">
        <v>100</v>
      </c>
      <c r="E152" s="19" t="s">
        <v>299</v>
      </c>
      <c r="F152" s="33" t="s">
        <v>333</v>
      </c>
      <c r="G152" s="334"/>
      <c r="H152" s="334" t="s">
        <v>563</v>
      </c>
      <c r="I152" s="75" t="s">
        <v>8</v>
      </c>
    </row>
    <row r="153" spans="1:9" ht="201" customHeight="1" thickBot="1" x14ac:dyDescent="0.35">
      <c r="A153" s="252" t="s">
        <v>308</v>
      </c>
      <c r="B153" s="92"/>
      <c r="C153" s="31" t="s">
        <v>208</v>
      </c>
      <c r="D153" s="32" t="s">
        <v>300</v>
      </c>
      <c r="E153" s="144" t="s">
        <v>334</v>
      </c>
      <c r="F153" s="33" t="s">
        <v>466</v>
      </c>
      <c r="G153" s="333" t="s">
        <v>563</v>
      </c>
      <c r="H153" s="333"/>
      <c r="I153" s="73" t="s">
        <v>8</v>
      </c>
    </row>
    <row r="154" spans="1:9" ht="90.75" customHeight="1" thickBot="1" x14ac:dyDescent="0.35">
      <c r="A154" s="252" t="s">
        <v>308</v>
      </c>
      <c r="B154" s="62"/>
      <c r="C154" s="15" t="s">
        <v>209</v>
      </c>
      <c r="D154" s="17" t="s">
        <v>85</v>
      </c>
      <c r="E154" s="33" t="s">
        <v>336</v>
      </c>
      <c r="F154" s="33" t="s">
        <v>452</v>
      </c>
      <c r="G154" s="334" t="s">
        <v>563</v>
      </c>
      <c r="H154" s="334"/>
      <c r="I154" s="369" t="s">
        <v>600</v>
      </c>
    </row>
    <row r="155" spans="1:9" ht="99.75" customHeight="1" thickBot="1" x14ac:dyDescent="0.35">
      <c r="A155" s="252" t="s">
        <v>308</v>
      </c>
      <c r="B155" s="62"/>
      <c r="C155" s="15" t="s">
        <v>210</v>
      </c>
      <c r="D155" s="17" t="s">
        <v>86</v>
      </c>
      <c r="E155" s="19" t="s">
        <v>404</v>
      </c>
      <c r="F155" s="21" t="s">
        <v>465</v>
      </c>
      <c r="G155" s="334" t="s">
        <v>563</v>
      </c>
      <c r="H155" s="334"/>
      <c r="I155" s="75" t="s">
        <v>8</v>
      </c>
    </row>
    <row r="156" spans="1:9" ht="83.4" thickBot="1" x14ac:dyDescent="0.35">
      <c r="A156" s="252" t="s">
        <v>308</v>
      </c>
      <c r="B156" s="62"/>
      <c r="C156" s="15" t="s">
        <v>211</v>
      </c>
      <c r="D156" s="17" t="s">
        <v>87</v>
      </c>
      <c r="E156" s="19" t="s">
        <v>464</v>
      </c>
      <c r="F156" s="21" t="s">
        <v>463</v>
      </c>
      <c r="G156" s="334" t="s">
        <v>563</v>
      </c>
      <c r="H156" s="334"/>
      <c r="I156" s="369" t="s">
        <v>601</v>
      </c>
    </row>
    <row r="157" spans="1:9" ht="125.25" customHeight="1" thickBot="1" x14ac:dyDescent="0.35">
      <c r="A157" s="252" t="s">
        <v>308</v>
      </c>
      <c r="B157" s="62"/>
      <c r="C157" s="15" t="s">
        <v>212</v>
      </c>
      <c r="D157" s="17" t="s">
        <v>110</v>
      </c>
      <c r="E157" s="19" t="s">
        <v>111</v>
      </c>
      <c r="F157" s="33" t="s">
        <v>462</v>
      </c>
      <c r="G157" s="334"/>
      <c r="H157" s="334" t="s">
        <v>563</v>
      </c>
      <c r="I157" s="75" t="s">
        <v>8</v>
      </c>
    </row>
    <row r="158" spans="1:9" ht="67.5" customHeight="1" thickBot="1" x14ac:dyDescent="0.35">
      <c r="A158" s="252" t="s">
        <v>308</v>
      </c>
      <c r="B158" s="62"/>
      <c r="C158" s="15" t="s">
        <v>213</v>
      </c>
      <c r="D158" s="17" t="s">
        <v>88</v>
      </c>
      <c r="E158" s="19" t="s">
        <v>335</v>
      </c>
      <c r="F158" s="33" t="s">
        <v>530</v>
      </c>
      <c r="G158" s="334"/>
      <c r="H158" s="334"/>
      <c r="I158" s="75" t="s">
        <v>8</v>
      </c>
    </row>
    <row r="159" spans="1:9" ht="63" customHeight="1" thickBot="1" x14ac:dyDescent="0.35">
      <c r="A159" s="252" t="s">
        <v>308</v>
      </c>
      <c r="B159" s="62"/>
      <c r="C159" s="15" t="s">
        <v>214</v>
      </c>
      <c r="D159" s="17" t="s">
        <v>89</v>
      </c>
      <c r="E159" s="33" t="s">
        <v>40</v>
      </c>
      <c r="F159" s="33" t="s">
        <v>461</v>
      </c>
      <c r="G159" s="334"/>
      <c r="H159" s="334" t="s">
        <v>563</v>
      </c>
      <c r="I159" s="75" t="s">
        <v>8</v>
      </c>
    </row>
    <row r="160" spans="1:9" ht="222" customHeight="1" thickBot="1" x14ac:dyDescent="0.35">
      <c r="A160" s="252" t="s">
        <v>308</v>
      </c>
      <c r="B160" s="63"/>
      <c r="C160" s="31" t="s">
        <v>215</v>
      </c>
      <c r="D160" s="32" t="s">
        <v>90</v>
      </c>
      <c r="E160" s="33" t="s">
        <v>337</v>
      </c>
      <c r="F160" s="33" t="s">
        <v>460</v>
      </c>
      <c r="G160" s="334"/>
      <c r="H160" s="334"/>
      <c r="I160" s="75" t="s">
        <v>8</v>
      </c>
    </row>
    <row r="161" spans="1:10" ht="54.75" customHeight="1" thickBot="1" x14ac:dyDescent="0.35">
      <c r="A161" s="252" t="s">
        <v>308</v>
      </c>
      <c r="B161" s="62"/>
      <c r="C161" s="15" t="s">
        <v>216</v>
      </c>
      <c r="D161" s="32" t="s">
        <v>91</v>
      </c>
      <c r="E161" s="43" t="s">
        <v>515</v>
      </c>
      <c r="F161" s="21"/>
      <c r="G161" s="333"/>
      <c r="H161" s="333" t="s">
        <v>563</v>
      </c>
      <c r="I161" s="370"/>
    </row>
    <row r="162" spans="1:10" s="299" customFormat="1" ht="54.75" customHeight="1" thickBot="1" x14ac:dyDescent="0.35">
      <c r="A162" s="253" t="s">
        <v>308</v>
      </c>
      <c r="B162" s="92"/>
      <c r="C162" s="31" t="s">
        <v>217</v>
      </c>
      <c r="D162" s="45" t="s">
        <v>459</v>
      </c>
      <c r="E162" s="40"/>
      <c r="F162" s="33" t="s">
        <v>516</v>
      </c>
      <c r="G162" s="344"/>
      <c r="H162" s="344"/>
      <c r="I162" s="377" t="s">
        <v>602</v>
      </c>
    </row>
    <row r="163" spans="1:10" ht="38.25" customHeight="1" thickBot="1" x14ac:dyDescent="0.35">
      <c r="A163" s="252" t="s">
        <v>308</v>
      </c>
      <c r="B163" s="64"/>
      <c r="C163" s="51" t="s">
        <v>218</v>
      </c>
      <c r="D163" s="45" t="s">
        <v>92</v>
      </c>
      <c r="E163" s="144"/>
      <c r="F163" s="33"/>
      <c r="G163" s="344" t="s">
        <v>563</v>
      </c>
      <c r="H163" s="344"/>
      <c r="I163" s="143" t="s">
        <v>133</v>
      </c>
    </row>
    <row r="164" spans="1:10" ht="18.600000000000001" hidden="1" thickBot="1" x14ac:dyDescent="0.35">
      <c r="A164" s="252" t="s">
        <v>282</v>
      </c>
      <c r="B164" s="418" t="s">
        <v>219</v>
      </c>
      <c r="C164" s="428"/>
      <c r="D164" s="428"/>
      <c r="E164" s="428"/>
      <c r="F164" s="428"/>
      <c r="G164" s="428"/>
      <c r="H164" s="428"/>
      <c r="I164" s="429"/>
    </row>
    <row r="165" spans="1:10" ht="138.75" hidden="1" customHeight="1" x14ac:dyDescent="0.3">
      <c r="A165" s="252" t="s">
        <v>282</v>
      </c>
      <c r="B165" s="434"/>
      <c r="C165" s="436" t="s">
        <v>79</v>
      </c>
      <c r="D165" s="438" t="s">
        <v>41</v>
      </c>
      <c r="E165" s="440" t="s">
        <v>427</v>
      </c>
      <c r="F165" s="442" t="s">
        <v>454</v>
      </c>
      <c r="G165" s="444"/>
      <c r="H165" s="446" t="s">
        <v>563</v>
      </c>
      <c r="I165" s="447" t="s">
        <v>109</v>
      </c>
    </row>
    <row r="166" spans="1:10" ht="300" customHeight="1" thickBot="1" x14ac:dyDescent="0.35">
      <c r="A166" s="253" t="s">
        <v>308</v>
      </c>
      <c r="B166" s="435"/>
      <c r="C166" s="437"/>
      <c r="D166" s="439"/>
      <c r="E166" s="441"/>
      <c r="F166" s="443"/>
      <c r="G166" s="445"/>
      <c r="H166" s="445"/>
      <c r="I166" s="448"/>
    </row>
    <row r="167" spans="1:10" ht="262.8" hidden="1" thickBot="1" x14ac:dyDescent="0.35">
      <c r="A167" s="252" t="s">
        <v>282</v>
      </c>
      <c r="B167" s="62"/>
      <c r="C167" s="12" t="s">
        <v>220</v>
      </c>
      <c r="D167" s="17" t="s">
        <v>42</v>
      </c>
      <c r="E167" s="21" t="s">
        <v>341</v>
      </c>
      <c r="F167" s="21" t="s">
        <v>455</v>
      </c>
      <c r="G167" s="81"/>
      <c r="H167" s="81"/>
      <c r="I167" s="79"/>
    </row>
    <row r="168" spans="1:10" ht="18.600000000000001" hidden="1" thickBot="1" x14ac:dyDescent="0.35">
      <c r="A168" s="254" t="s">
        <v>282</v>
      </c>
      <c r="B168" s="418" t="s">
        <v>231</v>
      </c>
      <c r="C168" s="428"/>
      <c r="D168" s="428"/>
      <c r="E168" s="428"/>
      <c r="F168" s="428"/>
      <c r="G168" s="428"/>
      <c r="H168" s="428"/>
      <c r="I168" s="429"/>
      <c r="J168" s="453"/>
    </row>
    <row r="169" spans="1:10" ht="359.25" hidden="1" customHeight="1" thickBot="1" x14ac:dyDescent="0.35">
      <c r="A169" s="254" t="s">
        <v>282</v>
      </c>
      <c r="B169" s="92"/>
      <c r="C169" s="37" t="s">
        <v>221</v>
      </c>
      <c r="D169" s="111" t="s">
        <v>161</v>
      </c>
      <c r="E169" s="298" t="s">
        <v>426</v>
      </c>
      <c r="F169" s="104" t="s">
        <v>179</v>
      </c>
      <c r="G169" s="168"/>
      <c r="H169" s="168"/>
      <c r="I169" s="139"/>
      <c r="J169" s="453"/>
    </row>
    <row r="170" spans="1:10" ht="293.25" hidden="1" customHeight="1" thickBot="1" x14ac:dyDescent="0.35">
      <c r="A170" s="254" t="s">
        <v>282</v>
      </c>
      <c r="B170" s="92"/>
      <c r="C170" s="169" t="s">
        <v>222</v>
      </c>
      <c r="D170" s="166" t="s">
        <v>162</v>
      </c>
      <c r="E170" s="167" t="s">
        <v>342</v>
      </c>
      <c r="F170" s="300" t="s">
        <v>531</v>
      </c>
      <c r="G170" s="168"/>
      <c r="H170" s="168"/>
      <c r="I170" s="139"/>
      <c r="J170" s="453"/>
    </row>
    <row r="171" spans="1:10" ht="39.9" customHeight="1" thickBot="1" x14ac:dyDescent="0.35">
      <c r="A171" s="252" t="s">
        <v>308</v>
      </c>
      <c r="B171" s="430" t="s">
        <v>223</v>
      </c>
      <c r="C171" s="428"/>
      <c r="D171" s="428"/>
      <c r="E171" s="428"/>
      <c r="F171" s="428"/>
      <c r="G171" s="431"/>
      <c r="H171" s="431"/>
      <c r="I171" s="429"/>
    </row>
    <row r="172" spans="1:10" ht="130.5" customHeight="1" thickBot="1" x14ac:dyDescent="0.35">
      <c r="A172" s="252" t="s">
        <v>308</v>
      </c>
      <c r="B172" s="62"/>
      <c r="C172" s="12" t="s">
        <v>80</v>
      </c>
      <c r="D172" s="17" t="s">
        <v>338</v>
      </c>
      <c r="E172" s="19" t="s">
        <v>98</v>
      </c>
      <c r="F172" s="21" t="s">
        <v>532</v>
      </c>
      <c r="G172" s="81" t="s">
        <v>563</v>
      </c>
      <c r="H172" s="81"/>
      <c r="I172" s="77" t="s">
        <v>603</v>
      </c>
    </row>
    <row r="173" spans="1:10" s="1" customFormat="1" ht="39.9" customHeight="1" thickBot="1" x14ac:dyDescent="0.35">
      <c r="A173" s="255" t="s">
        <v>308</v>
      </c>
      <c r="B173" s="418" t="s">
        <v>247</v>
      </c>
      <c r="C173" s="421"/>
      <c r="D173" s="421"/>
      <c r="E173" s="421"/>
      <c r="F173" s="421"/>
      <c r="G173" s="422"/>
      <c r="H173" s="422"/>
      <c r="I173" s="423"/>
    </row>
    <row r="174" spans="1:10" ht="83.4" thickBot="1" x14ac:dyDescent="0.35">
      <c r="A174" s="254" t="s">
        <v>308</v>
      </c>
      <c r="B174" s="92"/>
      <c r="C174" s="37" t="s">
        <v>248</v>
      </c>
      <c r="D174" s="32" t="s">
        <v>301</v>
      </c>
      <c r="E174" s="33" t="s">
        <v>355</v>
      </c>
      <c r="F174" s="33" t="s">
        <v>302</v>
      </c>
      <c r="G174" s="170" t="s">
        <v>563</v>
      </c>
      <c r="H174" s="170"/>
      <c r="I174" s="370" t="s">
        <v>607</v>
      </c>
    </row>
    <row r="175" spans="1:10" ht="124.8" thickBot="1" x14ac:dyDescent="0.35">
      <c r="A175" s="262" t="s">
        <v>308</v>
      </c>
      <c r="B175" s="171"/>
      <c r="C175" s="37" t="s">
        <v>249</v>
      </c>
      <c r="D175" s="111" t="s">
        <v>246</v>
      </c>
      <c r="E175" s="33" t="s">
        <v>373</v>
      </c>
      <c r="F175" s="145" t="s">
        <v>533</v>
      </c>
      <c r="G175" s="345"/>
      <c r="H175" s="345" t="s">
        <v>563</v>
      </c>
      <c r="I175" s="379" t="s">
        <v>610</v>
      </c>
    </row>
    <row r="176" spans="1:10" ht="168.75" customHeight="1" thickBot="1" x14ac:dyDescent="0.35">
      <c r="A176" s="262" t="s">
        <v>308</v>
      </c>
      <c r="B176" s="171"/>
      <c r="C176" s="37" t="s">
        <v>250</v>
      </c>
      <c r="D176" s="111" t="s">
        <v>256</v>
      </c>
      <c r="E176" s="33" t="s">
        <v>257</v>
      </c>
      <c r="F176" s="141" t="s">
        <v>534</v>
      </c>
      <c r="G176" s="345"/>
      <c r="H176" s="345" t="s">
        <v>563</v>
      </c>
      <c r="I176" s="379" t="s">
        <v>610</v>
      </c>
    </row>
    <row r="177" spans="1:9" ht="311.25" customHeight="1" thickBot="1" x14ac:dyDescent="0.35">
      <c r="A177" s="263" t="s">
        <v>308</v>
      </c>
      <c r="B177" s="184"/>
      <c r="C177" s="12" t="s">
        <v>251</v>
      </c>
      <c r="D177" s="112" t="s">
        <v>254</v>
      </c>
      <c r="E177" s="21" t="s">
        <v>405</v>
      </c>
      <c r="F177" s="188" t="s">
        <v>535</v>
      </c>
      <c r="G177" s="346"/>
      <c r="H177" s="346"/>
      <c r="I177" s="379"/>
    </row>
    <row r="178" spans="1:9" ht="243" customHeight="1" thickBot="1" x14ac:dyDescent="0.35">
      <c r="A178" s="264" t="s">
        <v>308</v>
      </c>
      <c r="B178" s="185"/>
      <c r="C178" s="186"/>
      <c r="D178" s="187"/>
      <c r="E178" s="153" t="s">
        <v>253</v>
      </c>
      <c r="F178" s="189"/>
      <c r="G178" s="347"/>
      <c r="H178" s="347"/>
      <c r="I178" s="190"/>
    </row>
    <row r="179" spans="1:9" ht="267.75" customHeight="1" thickBot="1" x14ac:dyDescent="0.35">
      <c r="A179" s="265" t="s">
        <v>308</v>
      </c>
      <c r="B179" s="192"/>
      <c r="C179" s="130" t="s">
        <v>252</v>
      </c>
      <c r="D179" s="193" t="s">
        <v>255</v>
      </c>
      <c r="E179" s="22" t="s">
        <v>258</v>
      </c>
      <c r="F179" s="194" t="s">
        <v>456</v>
      </c>
      <c r="G179" s="348"/>
      <c r="H179" s="348"/>
      <c r="I179" s="379"/>
    </row>
    <row r="180" spans="1:9" ht="39.75" customHeight="1" thickBot="1" x14ac:dyDescent="0.35">
      <c r="A180" s="265" t="s">
        <v>308</v>
      </c>
      <c r="B180" s="418" t="s">
        <v>259</v>
      </c>
      <c r="C180" s="418"/>
      <c r="D180" s="418"/>
      <c r="E180" s="418"/>
      <c r="F180" s="418"/>
      <c r="G180" s="419"/>
      <c r="H180" s="419"/>
      <c r="I180" s="420"/>
    </row>
    <row r="181" spans="1:9" ht="120.75" customHeight="1" thickBot="1" x14ac:dyDescent="0.35">
      <c r="A181" s="265" t="s">
        <v>308</v>
      </c>
      <c r="B181" s="192"/>
      <c r="C181" s="94" t="s">
        <v>260</v>
      </c>
      <c r="D181" s="90" t="s">
        <v>262</v>
      </c>
      <c r="E181" s="141" t="s">
        <v>428</v>
      </c>
      <c r="F181" s="33" t="s">
        <v>513</v>
      </c>
      <c r="G181" s="348"/>
      <c r="H181" s="348" t="s">
        <v>563</v>
      </c>
      <c r="I181" s="195"/>
    </row>
    <row r="182" spans="1:9" ht="183" customHeight="1" thickBot="1" x14ac:dyDescent="0.35">
      <c r="A182" s="262" t="s">
        <v>308</v>
      </c>
      <c r="B182" s="171"/>
      <c r="C182" s="95" t="s">
        <v>261</v>
      </c>
      <c r="D182" s="32" t="s">
        <v>138</v>
      </c>
      <c r="E182" s="33" t="s">
        <v>430</v>
      </c>
      <c r="F182" s="33" t="s">
        <v>514</v>
      </c>
      <c r="G182" s="349"/>
      <c r="H182" s="361" t="s">
        <v>563</v>
      </c>
      <c r="I182" s="142" t="s">
        <v>458</v>
      </c>
    </row>
    <row r="183" spans="1:9" s="299" customFormat="1" ht="141" customHeight="1" thickBot="1" x14ac:dyDescent="0.35">
      <c r="A183" s="262" t="s">
        <v>308</v>
      </c>
      <c r="B183" s="171"/>
      <c r="C183" s="95" t="s">
        <v>306</v>
      </c>
      <c r="D183" s="32" t="s">
        <v>307</v>
      </c>
      <c r="E183" s="33" t="s">
        <v>457</v>
      </c>
      <c r="F183" s="33" t="s">
        <v>429</v>
      </c>
      <c r="G183" s="349"/>
      <c r="H183" s="361"/>
      <c r="I183" s="380" t="s">
        <v>608</v>
      </c>
    </row>
    <row r="184" spans="1:9" s="299" customFormat="1" ht="39.9" customHeight="1" thickBot="1" x14ac:dyDescent="0.35">
      <c r="A184" s="265" t="s">
        <v>308</v>
      </c>
      <c r="B184" s="418" t="s">
        <v>549</v>
      </c>
      <c r="C184" s="418"/>
      <c r="D184" s="418"/>
      <c r="E184" s="418"/>
      <c r="F184" s="418"/>
      <c r="G184" s="419"/>
      <c r="H184" s="419"/>
      <c r="I184" s="420"/>
    </row>
    <row r="185" spans="1:9" s="299" customFormat="1" ht="90.75" customHeight="1" thickBot="1" x14ac:dyDescent="0.35">
      <c r="A185" s="308" t="s">
        <v>308</v>
      </c>
      <c r="B185" s="381"/>
      <c r="C185" s="382" t="s">
        <v>550</v>
      </c>
      <c r="D185" s="87" t="s">
        <v>552</v>
      </c>
      <c r="E185" s="191" t="s">
        <v>558</v>
      </c>
      <c r="F185" s="191" t="s">
        <v>551</v>
      </c>
      <c r="G185" s="350"/>
      <c r="H185" s="362"/>
      <c r="I185" s="383" t="s">
        <v>609</v>
      </c>
    </row>
    <row r="186" spans="1:9" hidden="1" x14ac:dyDescent="0.3">
      <c r="G186"/>
      <c r="H186"/>
    </row>
    <row r="187" spans="1:9" x14ac:dyDescent="0.3">
      <c r="A187" s="266"/>
      <c r="B187" s="108"/>
      <c r="C187" s="103"/>
      <c r="D187" s="109"/>
      <c r="E187" s="110"/>
      <c r="F187" s="276"/>
      <c r="G187" s="323"/>
      <c r="H187" s="323"/>
      <c r="I187" s="46"/>
    </row>
    <row r="188" spans="1:9" ht="38.25" customHeight="1" x14ac:dyDescent="0.3">
      <c r="A188" s="266" t="s">
        <v>308</v>
      </c>
      <c r="B188" s="183" t="s">
        <v>235</v>
      </c>
      <c r="C188" s="103"/>
      <c r="D188" s="109"/>
      <c r="E188" s="110"/>
      <c r="F188" s="110"/>
      <c r="G188" s="323"/>
      <c r="H188" s="323"/>
      <c r="I188" s="46"/>
    </row>
    <row r="189" spans="1:9" ht="34.799999999999997" x14ac:dyDescent="0.3">
      <c r="A189" s="252" t="s">
        <v>308</v>
      </c>
      <c r="B189" s="180"/>
      <c r="C189" s="180"/>
      <c r="D189" s="180"/>
      <c r="E189" s="251" t="s">
        <v>343</v>
      </c>
      <c r="F189" s="297" t="s">
        <v>421</v>
      </c>
      <c r="G189" s="319"/>
      <c r="H189" s="319"/>
    </row>
    <row r="190" spans="1:9" x14ac:dyDescent="0.3">
      <c r="A190" s="252" t="s">
        <v>308</v>
      </c>
      <c r="B190" s="105"/>
      <c r="C190" s="129"/>
      <c r="D190" s="129"/>
      <c r="E190" s="129"/>
      <c r="F190" s="129"/>
      <c r="G190" s="320"/>
      <c r="H190" s="320"/>
    </row>
    <row r="191" spans="1:9" ht="15" customHeight="1" x14ac:dyDescent="0.3">
      <c r="A191" s="252" t="s">
        <v>308</v>
      </c>
      <c r="B191" s="250" t="s">
        <v>135</v>
      </c>
      <c r="C191" s="106"/>
      <c r="D191" s="106"/>
      <c r="E191" s="378">
        <v>118606.96</v>
      </c>
      <c r="F191" s="106" t="s">
        <v>406</v>
      </c>
      <c r="G191" s="321"/>
      <c r="H191" s="321"/>
    </row>
    <row r="192" spans="1:9" x14ac:dyDescent="0.3">
      <c r="A192" s="252" t="s">
        <v>308</v>
      </c>
      <c r="B192" s="181"/>
      <c r="C192" s="182"/>
      <c r="D192" s="182"/>
      <c r="E192" s="182"/>
      <c r="F192" s="182"/>
      <c r="G192" s="322"/>
      <c r="H192" s="322"/>
    </row>
    <row r="193" spans="1:8" ht="15" thickBot="1" x14ac:dyDescent="0.35">
      <c r="A193" s="252" t="s">
        <v>308</v>
      </c>
      <c r="B193" s="432" t="s">
        <v>279</v>
      </c>
      <c r="C193" s="433"/>
      <c r="D193" s="433"/>
      <c r="E193" s="433"/>
      <c r="F193" s="107"/>
      <c r="G193" s="320"/>
      <c r="H193" s="320"/>
    </row>
    <row r="194" spans="1:8" ht="87.75" customHeight="1" thickTop="1" thickBot="1" x14ac:dyDescent="0.35">
      <c r="A194" s="254" t="s">
        <v>308</v>
      </c>
      <c r="B194" s="198" t="s">
        <v>280</v>
      </c>
      <c r="C194" s="199"/>
      <c r="D194" s="198" t="s">
        <v>267</v>
      </c>
      <c r="E194" s="198" t="s">
        <v>281</v>
      </c>
      <c r="F194" s="198" t="s">
        <v>604</v>
      </c>
      <c r="G194" s="416" t="s">
        <v>43</v>
      </c>
      <c r="H194" s="417"/>
    </row>
    <row r="195" spans="1:8" ht="45" customHeight="1" thickTop="1" thickBot="1" x14ac:dyDescent="0.35">
      <c r="A195" s="254" t="s">
        <v>308</v>
      </c>
      <c r="B195" s="239" t="s">
        <v>44</v>
      </c>
      <c r="C195" s="200"/>
      <c r="D195" s="201" t="s">
        <v>268</v>
      </c>
      <c r="E195" s="201" t="s">
        <v>268</v>
      </c>
      <c r="F195" s="201" t="s">
        <v>268</v>
      </c>
      <c r="G195" s="219"/>
      <c r="H195" s="218"/>
    </row>
    <row r="196" spans="1:8" ht="15" customHeight="1" thickTop="1" thickBot="1" x14ac:dyDescent="0.35">
      <c r="A196" s="254" t="s">
        <v>308</v>
      </c>
      <c r="B196" s="241"/>
      <c r="C196" s="200"/>
      <c r="D196" s="202" t="s">
        <v>240</v>
      </c>
      <c r="E196" s="202" t="s">
        <v>240</v>
      </c>
      <c r="F196" s="202" t="s">
        <v>240</v>
      </c>
      <c r="G196" s="220"/>
      <c r="H196" s="197"/>
    </row>
    <row r="197" spans="1:8" ht="56.25" customHeight="1" thickTop="1" thickBot="1" x14ac:dyDescent="0.35">
      <c r="A197" s="254" t="s">
        <v>308</v>
      </c>
      <c r="B197" s="241"/>
      <c r="C197" s="200"/>
      <c r="D197" s="201" t="s">
        <v>236</v>
      </c>
      <c r="E197" s="233" t="s">
        <v>269</v>
      </c>
      <c r="F197" s="201" t="s">
        <v>278</v>
      </c>
      <c r="G197" s="219"/>
      <c r="H197" s="218"/>
    </row>
    <row r="198" spans="1:8" ht="15" customHeight="1" thickTop="1" thickBot="1" x14ac:dyDescent="0.35">
      <c r="A198" s="254" t="s">
        <v>308</v>
      </c>
      <c r="B198" s="241"/>
      <c r="C198" s="200"/>
      <c r="D198" s="203" t="s">
        <v>241</v>
      </c>
      <c r="E198" s="203" t="s">
        <v>240</v>
      </c>
      <c r="F198" s="203" t="s">
        <v>270</v>
      </c>
      <c r="G198" s="220"/>
      <c r="H198" s="197"/>
    </row>
    <row r="199" spans="1:8" ht="49.5" customHeight="1" thickTop="1" thickBot="1" x14ac:dyDescent="0.35">
      <c r="A199" s="254" t="s">
        <v>308</v>
      </c>
      <c r="B199" s="241"/>
      <c r="C199" s="200"/>
      <c r="D199" s="204" t="s">
        <v>276</v>
      </c>
      <c r="E199" s="204" t="s">
        <v>275</v>
      </c>
      <c r="F199" s="204" t="s">
        <v>277</v>
      </c>
      <c r="G199" s="221"/>
      <c r="H199" s="223"/>
    </row>
    <row r="200" spans="1:8" ht="15" customHeight="1" thickTop="1" thickBot="1" x14ac:dyDescent="0.35">
      <c r="A200" s="254" t="s">
        <v>308</v>
      </c>
      <c r="B200" s="240"/>
      <c r="C200" s="200"/>
      <c r="D200" s="205" t="s">
        <v>241</v>
      </c>
      <c r="E200" s="206" t="s">
        <v>245</v>
      </c>
      <c r="F200" s="205" t="s">
        <v>240</v>
      </c>
      <c r="G200" s="222"/>
      <c r="H200" s="224"/>
    </row>
    <row r="201" spans="1:8" ht="42.75" customHeight="1" thickTop="1" thickBot="1" x14ac:dyDescent="0.35">
      <c r="A201" s="254" t="s">
        <v>308</v>
      </c>
      <c r="B201" s="242" t="s">
        <v>45</v>
      </c>
      <c r="C201" s="207"/>
      <c r="D201" s="208" t="s">
        <v>232</v>
      </c>
      <c r="E201" s="208" t="s">
        <v>232</v>
      </c>
      <c r="F201" s="235" t="s">
        <v>233</v>
      </c>
      <c r="G201" s="225"/>
      <c r="H201" s="227"/>
    </row>
    <row r="202" spans="1:8" ht="15" customHeight="1" thickTop="1" thickBot="1" x14ac:dyDescent="0.35">
      <c r="A202" s="254" t="s">
        <v>308</v>
      </c>
      <c r="B202" s="244"/>
      <c r="C202" s="207"/>
      <c r="D202" s="209" t="s">
        <v>240</v>
      </c>
      <c r="E202" s="209" t="s">
        <v>240</v>
      </c>
      <c r="F202" s="234"/>
      <c r="G202" s="226"/>
      <c r="H202" s="228"/>
    </row>
    <row r="203" spans="1:8" ht="47.25" customHeight="1" thickTop="1" thickBot="1" x14ac:dyDescent="0.35">
      <c r="A203" s="254" t="s">
        <v>308</v>
      </c>
      <c r="B203" s="244"/>
      <c r="C203" s="207"/>
      <c r="D203" s="210" t="s">
        <v>271</v>
      </c>
      <c r="E203" s="210" t="s">
        <v>274</v>
      </c>
      <c r="F203" s="249" t="s">
        <v>233</v>
      </c>
      <c r="G203" s="231"/>
      <c r="H203" s="230"/>
    </row>
    <row r="204" spans="1:8" ht="15" customHeight="1" thickTop="1" thickBot="1" x14ac:dyDescent="0.35">
      <c r="A204" s="254" t="s">
        <v>308</v>
      </c>
      <c r="B204" s="243"/>
      <c r="C204" s="207"/>
      <c r="D204" s="211" t="s">
        <v>241</v>
      </c>
      <c r="E204" s="211" t="s">
        <v>240</v>
      </c>
      <c r="F204" s="236"/>
      <c r="G204" s="229"/>
      <c r="H204" s="232"/>
    </row>
    <row r="205" spans="1:8" ht="102" customHeight="1" thickTop="1" thickBot="1" x14ac:dyDescent="0.35">
      <c r="A205" s="254" t="s">
        <v>308</v>
      </c>
      <c r="B205" s="245" t="s">
        <v>237</v>
      </c>
      <c r="C205" s="212"/>
      <c r="D205" s="213" t="s">
        <v>238</v>
      </c>
      <c r="E205" s="213" t="s">
        <v>239</v>
      </c>
      <c r="F205" s="238" t="s">
        <v>605</v>
      </c>
      <c r="G205" s="315" t="s">
        <v>606</v>
      </c>
      <c r="H205" s="353"/>
    </row>
    <row r="206" spans="1:8" ht="15" customHeight="1" thickTop="1" thickBot="1" x14ac:dyDescent="0.35">
      <c r="A206" s="254" t="s">
        <v>308</v>
      </c>
      <c r="B206" s="246"/>
      <c r="C206" s="212"/>
      <c r="D206" s="214" t="s">
        <v>241</v>
      </c>
      <c r="E206" s="214" t="s">
        <v>240</v>
      </c>
      <c r="F206" s="237" t="s">
        <v>244</v>
      </c>
      <c r="G206" s="316"/>
      <c r="H206" s="354"/>
    </row>
    <row r="207" spans="1:8" ht="78.75" customHeight="1" thickTop="1" thickBot="1" x14ac:dyDescent="0.35">
      <c r="A207" s="254" t="s">
        <v>308</v>
      </c>
      <c r="B207" s="246"/>
      <c r="C207" s="212"/>
      <c r="D207" s="215" t="s">
        <v>272</v>
      </c>
      <c r="E207" s="215" t="s">
        <v>273</v>
      </c>
      <c r="F207" s="215" t="s">
        <v>234</v>
      </c>
      <c r="G207" s="317"/>
      <c r="H207" s="355"/>
    </row>
    <row r="208" spans="1:8" ht="15" customHeight="1" thickTop="1" thickBot="1" x14ac:dyDescent="0.35">
      <c r="A208" s="254" t="s">
        <v>308</v>
      </c>
      <c r="B208" s="247"/>
      <c r="C208" s="212"/>
      <c r="D208" s="216" t="s">
        <v>242</v>
      </c>
      <c r="E208" s="217" t="s">
        <v>240</v>
      </c>
      <c r="F208" s="217" t="s">
        <v>243</v>
      </c>
      <c r="G208" s="351"/>
      <c r="H208" s="363"/>
    </row>
    <row r="209" spans="1:2" ht="15" thickTop="1" x14ac:dyDescent="0.3">
      <c r="A209" s="254" t="s">
        <v>308</v>
      </c>
      <c r="B209" s="2" t="s">
        <v>46</v>
      </c>
    </row>
    <row r="210" spans="1:2" x14ac:dyDescent="0.3">
      <c r="A210" s="254" t="s">
        <v>308</v>
      </c>
      <c r="B210" s="2" t="s">
        <v>266</v>
      </c>
    </row>
    <row r="211" spans="1:2" x14ac:dyDescent="0.3">
      <c r="B211" s="2"/>
    </row>
    <row r="212" spans="1:2" x14ac:dyDescent="0.3">
      <c r="B212" s="2"/>
    </row>
    <row r="213" spans="1:2" x14ac:dyDescent="0.3">
      <c r="B213" s="2"/>
    </row>
    <row r="214" spans="1:2" x14ac:dyDescent="0.3">
      <c r="B214" s="2"/>
    </row>
    <row r="215" spans="1:2" x14ac:dyDescent="0.3">
      <c r="B215" s="3"/>
    </row>
    <row r="216" spans="1:2" x14ac:dyDescent="0.3">
      <c r="B216" s="26"/>
    </row>
    <row r="217" spans="1:2" x14ac:dyDescent="0.3">
      <c r="B217" s="26"/>
    </row>
    <row r="218" spans="1:2" x14ac:dyDescent="0.3">
      <c r="B218" s="26"/>
    </row>
    <row r="219" spans="1:2" x14ac:dyDescent="0.3">
      <c r="B219" s="26"/>
    </row>
    <row r="220" spans="1:2" x14ac:dyDescent="0.3">
      <c r="B220" s="26"/>
    </row>
    <row r="221" spans="1:2" x14ac:dyDescent="0.3">
      <c r="B221" s="26"/>
    </row>
    <row r="222" spans="1:2" x14ac:dyDescent="0.3">
      <c r="B222" s="26"/>
    </row>
    <row r="223" spans="1:2" x14ac:dyDescent="0.3">
      <c r="B223" s="26"/>
    </row>
    <row r="224" spans="1:2" x14ac:dyDescent="0.3">
      <c r="B224" s="4"/>
    </row>
    <row r="225" spans="2:2" x14ac:dyDescent="0.3">
      <c r="B225" s="5"/>
    </row>
    <row r="226" spans="2:2" x14ac:dyDescent="0.3">
      <c r="B226" s="6"/>
    </row>
    <row r="227" spans="2:2" x14ac:dyDescent="0.3">
      <c r="B227" s="5"/>
    </row>
    <row r="228" spans="2:2" x14ac:dyDescent="0.3">
      <c r="B228" s="6"/>
    </row>
    <row r="229" spans="2:2" x14ac:dyDescent="0.3">
      <c r="B229" s="5"/>
    </row>
    <row r="230" spans="2:2" x14ac:dyDescent="0.3">
      <c r="B230" s="6"/>
    </row>
    <row r="231" spans="2:2" x14ac:dyDescent="0.3">
      <c r="B231" s="6"/>
    </row>
    <row r="232" spans="2:2" x14ac:dyDescent="0.3">
      <c r="B232" s="5"/>
    </row>
    <row r="233" spans="2:2" x14ac:dyDescent="0.3">
      <c r="B233" s="6"/>
    </row>
    <row r="234" spans="2:2" x14ac:dyDescent="0.3">
      <c r="B234" s="5"/>
    </row>
    <row r="235" spans="2:2" x14ac:dyDescent="0.3">
      <c r="B235" s="26"/>
    </row>
    <row r="236" spans="2:2" x14ac:dyDescent="0.3">
      <c r="B236" s="6"/>
    </row>
    <row r="237" spans="2:2" x14ac:dyDescent="0.3">
      <c r="B237" s="4"/>
    </row>
    <row r="238" spans="2:2" x14ac:dyDescent="0.3">
      <c r="B238" s="5"/>
    </row>
    <row r="239" spans="2:2" x14ac:dyDescent="0.3">
      <c r="B239" s="6"/>
    </row>
    <row r="240" spans="2:2" x14ac:dyDescent="0.3">
      <c r="B240" s="26"/>
    </row>
    <row r="241" spans="2:2" x14ac:dyDescent="0.3">
      <c r="B241" s="6"/>
    </row>
    <row r="242" spans="2:2" x14ac:dyDescent="0.3">
      <c r="B242" s="6"/>
    </row>
    <row r="243" spans="2:2" x14ac:dyDescent="0.3">
      <c r="B243" s="4"/>
    </row>
    <row r="244" spans="2:2" x14ac:dyDescent="0.3">
      <c r="B244" s="5"/>
    </row>
    <row r="245" spans="2:2" x14ac:dyDescent="0.3">
      <c r="B245" s="6"/>
    </row>
    <row r="246" spans="2:2" x14ac:dyDescent="0.3">
      <c r="B246" s="26"/>
    </row>
    <row r="247" spans="2:2" x14ac:dyDescent="0.3">
      <c r="B247" s="6"/>
    </row>
    <row r="248" spans="2:2" x14ac:dyDescent="0.3">
      <c r="B248" s="6"/>
    </row>
    <row r="249" spans="2:2" x14ac:dyDescent="0.3">
      <c r="B249" s="4"/>
    </row>
    <row r="250" spans="2:2" x14ac:dyDescent="0.3">
      <c r="B250" s="5"/>
    </row>
    <row r="251" spans="2:2" x14ac:dyDescent="0.3">
      <c r="B251" s="5"/>
    </row>
    <row r="252" spans="2:2" x14ac:dyDescent="0.3">
      <c r="B252" s="3"/>
    </row>
    <row r="253" spans="2:2" x14ac:dyDescent="0.3">
      <c r="B253" s="6"/>
    </row>
    <row r="254" spans="2:2" x14ac:dyDescent="0.3">
      <c r="B254" s="4"/>
    </row>
    <row r="255" spans="2:2" x14ac:dyDescent="0.3">
      <c r="B255" s="5"/>
    </row>
    <row r="256" spans="2:2" x14ac:dyDescent="0.3">
      <c r="B256" s="5"/>
    </row>
    <row r="257" spans="2:2" x14ac:dyDescent="0.3">
      <c r="B257" s="5"/>
    </row>
    <row r="258" spans="2:2" x14ac:dyDescent="0.3">
      <c r="B258" s="26"/>
    </row>
    <row r="259" spans="2:2" x14ac:dyDescent="0.3">
      <c r="B259" s="4"/>
    </row>
    <row r="260" spans="2:2" x14ac:dyDescent="0.3">
      <c r="B260" s="5"/>
    </row>
    <row r="261" spans="2:2" x14ac:dyDescent="0.3">
      <c r="B261" s="26"/>
    </row>
    <row r="262" spans="2:2" x14ac:dyDescent="0.3">
      <c r="B262" s="4"/>
    </row>
    <row r="263" spans="2:2" x14ac:dyDescent="0.3">
      <c r="B263" s="5"/>
    </row>
    <row r="264" spans="2:2" x14ac:dyDescent="0.3">
      <c r="B264" s="5"/>
    </row>
    <row r="265" spans="2:2" x14ac:dyDescent="0.3">
      <c r="B265" s="5"/>
    </row>
    <row r="266" spans="2:2" x14ac:dyDescent="0.3">
      <c r="B266" s="6"/>
    </row>
    <row r="267" spans="2:2" x14ac:dyDescent="0.3">
      <c r="B267" s="6"/>
    </row>
    <row r="268" spans="2:2" ht="15" x14ac:dyDescent="0.3">
      <c r="B268" s="25"/>
    </row>
    <row r="269" spans="2:2" x14ac:dyDescent="0.3">
      <c r="B269" s="26"/>
    </row>
    <row r="270" spans="2:2" x14ac:dyDescent="0.3">
      <c r="B270" s="4"/>
    </row>
    <row r="271" spans="2:2" x14ac:dyDescent="0.3">
      <c r="B271" s="5"/>
    </row>
    <row r="272" spans="2:2" x14ac:dyDescent="0.3">
      <c r="B272" s="26"/>
    </row>
    <row r="273" spans="2:2" x14ac:dyDescent="0.3">
      <c r="B273" s="7"/>
    </row>
    <row r="274" spans="2:2" x14ac:dyDescent="0.3">
      <c r="B274" s="7"/>
    </row>
    <row r="275" spans="2:2" ht="16.8" x14ac:dyDescent="0.3">
      <c r="B275" s="8"/>
    </row>
    <row r="276" spans="2:2" x14ac:dyDescent="0.3">
      <c r="B276" s="1"/>
    </row>
    <row r="277" spans="2:2" x14ac:dyDescent="0.3">
      <c r="B277" s="1"/>
    </row>
    <row r="278" spans="2:2" x14ac:dyDescent="0.3">
      <c r="B278" s="1"/>
    </row>
    <row r="279" spans="2:2" x14ac:dyDescent="0.3">
      <c r="B279" s="1"/>
    </row>
    <row r="280" spans="2:2" x14ac:dyDescent="0.3">
      <c r="B280" s="27"/>
    </row>
    <row r="281" spans="2:2" x14ac:dyDescent="0.3">
      <c r="B281" s="27"/>
    </row>
    <row r="282" spans="2:2" x14ac:dyDescent="0.3">
      <c r="B282" s="4"/>
    </row>
    <row r="283" spans="2:2" x14ac:dyDescent="0.3">
      <c r="B283" s="26"/>
    </row>
    <row r="284" spans="2:2" x14ac:dyDescent="0.3">
      <c r="B284" s="28"/>
    </row>
    <row r="285" spans="2:2" x14ac:dyDescent="0.3">
      <c r="B285" s="26"/>
    </row>
    <row r="286" spans="2:2" x14ac:dyDescent="0.3">
      <c r="B286" s="6"/>
    </row>
    <row r="287" spans="2:2" ht="16.2" x14ac:dyDescent="0.3">
      <c r="B287" s="29"/>
    </row>
    <row r="288" spans="2:2" ht="16.2" x14ac:dyDescent="0.3">
      <c r="B288" s="29"/>
    </row>
    <row r="289" spans="2:2" ht="16.2" x14ac:dyDescent="0.3">
      <c r="B289" s="9"/>
    </row>
    <row r="290" spans="2:2" x14ac:dyDescent="0.3">
      <c r="B290" s="30"/>
    </row>
    <row r="291" spans="2:2" x14ac:dyDescent="0.3">
      <c r="B291" s="30"/>
    </row>
    <row r="292" spans="2:2" x14ac:dyDescent="0.3">
      <c r="B292" s="30"/>
    </row>
    <row r="293" spans="2:2" x14ac:dyDescent="0.3">
      <c r="B293" s="30"/>
    </row>
    <row r="294" spans="2:2" x14ac:dyDescent="0.3">
      <c r="B294" s="30"/>
    </row>
    <row r="295" spans="2:2" x14ac:dyDescent="0.3">
      <c r="B295" s="6"/>
    </row>
    <row r="296" spans="2:2" x14ac:dyDescent="0.3">
      <c r="B296" s="4"/>
    </row>
    <row r="297" spans="2:2" x14ac:dyDescent="0.3">
      <c r="B297" s="5"/>
    </row>
    <row r="298" spans="2:2" x14ac:dyDescent="0.3">
      <c r="B298" s="6"/>
    </row>
    <row r="299" spans="2:2" x14ac:dyDescent="0.3">
      <c r="B299" s="6"/>
    </row>
    <row r="300" spans="2:2" x14ac:dyDescent="0.3">
      <c r="B300" s="6"/>
    </row>
    <row r="301" spans="2:2" x14ac:dyDescent="0.3">
      <c r="B301" s="5"/>
    </row>
    <row r="302" spans="2:2" x14ac:dyDescent="0.3">
      <c r="B302" s="6"/>
    </row>
    <row r="303" spans="2:2" x14ac:dyDescent="0.3">
      <c r="B303" s="3"/>
    </row>
    <row r="304" spans="2:2" x14ac:dyDescent="0.3">
      <c r="B304" s="6"/>
    </row>
    <row r="305" spans="2:2" x14ac:dyDescent="0.3">
      <c r="B305" s="6"/>
    </row>
    <row r="306" spans="2:2" x14ac:dyDescent="0.3">
      <c r="B306" s="6"/>
    </row>
    <row r="307" spans="2:2" x14ac:dyDescent="0.3">
      <c r="B307" s="6"/>
    </row>
    <row r="308" spans="2:2" x14ac:dyDescent="0.3">
      <c r="B308" s="4"/>
    </row>
    <row r="309" spans="2:2" x14ac:dyDescent="0.3">
      <c r="B309" s="5"/>
    </row>
    <row r="310" spans="2:2" x14ac:dyDescent="0.3">
      <c r="B310" s="5"/>
    </row>
    <row r="311" spans="2:2" x14ac:dyDescent="0.3">
      <c r="B311" s="3"/>
    </row>
    <row r="312" spans="2:2" x14ac:dyDescent="0.3">
      <c r="B312" s="4"/>
    </row>
    <row r="313" spans="2:2" x14ac:dyDescent="0.3">
      <c r="B313" s="26"/>
    </row>
    <row r="314" spans="2:2" x14ac:dyDescent="0.3">
      <c r="B314" s="26"/>
    </row>
    <row r="315" spans="2:2" x14ac:dyDescent="0.3">
      <c r="B315" s="4"/>
    </row>
    <row r="316" spans="2:2" x14ac:dyDescent="0.3">
      <c r="B316" s="5"/>
    </row>
    <row r="317" spans="2:2" x14ac:dyDescent="0.3">
      <c r="B317" s="26"/>
    </row>
    <row r="318" spans="2:2" x14ac:dyDescent="0.3">
      <c r="B318" s="4"/>
    </row>
    <row r="319" spans="2:2" x14ac:dyDescent="0.3">
      <c r="B319" s="5"/>
    </row>
    <row r="320" spans="2:2" x14ac:dyDescent="0.3">
      <c r="B320" s="26"/>
    </row>
    <row r="321" spans="2:2" x14ac:dyDescent="0.3">
      <c r="B321" s="4"/>
    </row>
    <row r="322" spans="2:2" x14ac:dyDescent="0.3">
      <c r="B322" s="5"/>
    </row>
    <row r="323" spans="2:2" x14ac:dyDescent="0.3">
      <c r="B323" s="4"/>
    </row>
    <row r="324" spans="2:2" x14ac:dyDescent="0.3">
      <c r="B324" s="4"/>
    </row>
    <row r="325" spans="2:2" x14ac:dyDescent="0.3">
      <c r="B325" s="5"/>
    </row>
    <row r="326" spans="2:2" x14ac:dyDescent="0.3">
      <c r="B326" s="5"/>
    </row>
    <row r="327" spans="2:2" x14ac:dyDescent="0.3">
      <c r="B327" s="6"/>
    </row>
  </sheetData>
  <sheetProtection selectLockedCells="1" autoFilter="0"/>
  <autoFilter ref="A31:M186">
    <filterColumn colId="0">
      <filters>
        <filter val="Investering, Udvikling, EHFF og Tønder"/>
        <filter val="Udvikling, EHFF og Tønder"/>
      </filters>
    </filterColumn>
  </autoFilter>
  <mergeCells count="46">
    <mergeCell ref="B184:I184"/>
    <mergeCell ref="B55:I55"/>
    <mergeCell ref="A1:A22"/>
    <mergeCell ref="B1:I22"/>
    <mergeCell ref="B134:I134"/>
    <mergeCell ref="B147:I147"/>
    <mergeCell ref="B95:I95"/>
    <mergeCell ref="B71:I71"/>
    <mergeCell ref="B76:I77"/>
    <mergeCell ref="B47:I47"/>
    <mergeCell ref="B49:I49"/>
    <mergeCell ref="B53:I53"/>
    <mergeCell ref="B57:I57"/>
    <mergeCell ref="B32:D32"/>
    <mergeCell ref="B36:D36"/>
    <mergeCell ref="B37:D37"/>
    <mergeCell ref="B101:I101"/>
    <mergeCell ref="J168:J170"/>
    <mergeCell ref="B63:I63"/>
    <mergeCell ref="B66:I66"/>
    <mergeCell ref="B69:I69"/>
    <mergeCell ref="B129:I129"/>
    <mergeCell ref="B109:I109"/>
    <mergeCell ref="B150:I150"/>
    <mergeCell ref="B164:I164"/>
    <mergeCell ref="B120:I120"/>
    <mergeCell ref="B124:I124"/>
    <mergeCell ref="B144:F144"/>
    <mergeCell ref="B141:F141"/>
    <mergeCell ref="G141:I141"/>
    <mergeCell ref="G194:H194"/>
    <mergeCell ref="B180:I180"/>
    <mergeCell ref="B173:I173"/>
    <mergeCell ref="B61:I61"/>
    <mergeCell ref="B168:I168"/>
    <mergeCell ref="B171:I171"/>
    <mergeCell ref="B193:E193"/>
    <mergeCell ref="B165:B166"/>
    <mergeCell ref="C165:C166"/>
    <mergeCell ref="D165:D166"/>
    <mergeCell ref="E165:E166"/>
    <mergeCell ref="F165:F166"/>
    <mergeCell ref="G165:G166"/>
    <mergeCell ref="H165:H166"/>
    <mergeCell ref="I165:I166"/>
    <mergeCell ref="B114:I114"/>
  </mergeCells>
  <pageMargins left="0.70866141732283472" right="0.70866141732283472" top="0.74803149606299213" bottom="0.74803149606299213" header="0.31496062992125984" footer="0.31496062992125984"/>
  <pageSetup paperSize="8" scale="71" fitToHeight="0" orientation="landscape" r:id="rId1"/>
  <headerFooter>
    <oddHeader>&amp;C&amp;"-,Fed"&amp;20Landbrugs- og Fiskeristyrelsen - Projekttilskud</oddHeader>
    <oddFooter>&amp;LVersion 8
Dato 30. maj 2016&amp;C&amp;P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2"/>
  <sheetViews>
    <sheetView tabSelected="1" topLeftCell="A21" zoomScale="80" zoomScaleNormal="80" workbookViewId="0">
      <selection activeCell="D45" sqref="D45"/>
    </sheetView>
  </sheetViews>
  <sheetFormatPr defaultRowHeight="14.4" x14ac:dyDescent="0.3"/>
  <cols>
    <col min="1" max="1" width="54.44140625" style="299" customWidth="1"/>
    <col min="2" max="2" width="19.6640625" style="299" customWidth="1"/>
    <col min="3" max="3" width="20" style="299" customWidth="1"/>
    <col min="4" max="14" width="17.88671875" style="299" customWidth="1"/>
    <col min="15" max="253" width="8.88671875" style="299"/>
    <col min="254" max="254" width="27.6640625" style="299" bestFit="1" customWidth="1"/>
    <col min="255" max="260" width="10.109375" style="299" bestFit="1" customWidth="1"/>
    <col min="261" max="509" width="8.88671875" style="299"/>
    <col min="510" max="510" width="27.6640625" style="299" bestFit="1" customWidth="1"/>
    <col min="511" max="516" width="10.109375" style="299" bestFit="1" customWidth="1"/>
    <col min="517" max="765" width="8.88671875" style="299"/>
    <col min="766" max="766" width="27.6640625" style="299" bestFit="1" customWidth="1"/>
    <col min="767" max="772" width="10.109375" style="299" bestFit="1" customWidth="1"/>
    <col min="773" max="1021" width="8.88671875" style="299"/>
    <col min="1022" max="1022" width="27.6640625" style="299" bestFit="1" customWidth="1"/>
    <col min="1023" max="1028" width="10.109375" style="299" bestFit="1" customWidth="1"/>
    <col min="1029" max="1277" width="8.88671875" style="299"/>
    <col min="1278" max="1278" width="27.6640625" style="299" bestFit="1" customWidth="1"/>
    <col min="1279" max="1284" width="10.109375" style="299" bestFit="1" customWidth="1"/>
    <col min="1285" max="1533" width="8.88671875" style="299"/>
    <col min="1534" max="1534" width="27.6640625" style="299" bestFit="1" customWidth="1"/>
    <col min="1535" max="1540" width="10.109375" style="299" bestFit="1" customWidth="1"/>
    <col min="1541" max="1789" width="8.88671875" style="299"/>
    <col min="1790" max="1790" width="27.6640625" style="299" bestFit="1" customWidth="1"/>
    <col min="1791" max="1796" width="10.109375" style="299" bestFit="1" customWidth="1"/>
    <col min="1797" max="2045" width="8.88671875" style="299"/>
    <col min="2046" max="2046" width="27.6640625" style="299" bestFit="1" customWidth="1"/>
    <col min="2047" max="2052" width="10.109375" style="299" bestFit="1" customWidth="1"/>
    <col min="2053" max="2301" width="8.88671875" style="299"/>
    <col min="2302" max="2302" width="27.6640625" style="299" bestFit="1" customWidth="1"/>
    <col min="2303" max="2308" width="10.109375" style="299" bestFit="1" customWidth="1"/>
    <col min="2309" max="2557" width="8.88671875" style="299"/>
    <col min="2558" max="2558" width="27.6640625" style="299" bestFit="1" customWidth="1"/>
    <col min="2559" max="2564" width="10.109375" style="299" bestFit="1" customWidth="1"/>
    <col min="2565" max="2813" width="8.88671875" style="299"/>
    <col min="2814" max="2814" width="27.6640625" style="299" bestFit="1" customWidth="1"/>
    <col min="2815" max="2820" width="10.109375" style="299" bestFit="1" customWidth="1"/>
    <col min="2821" max="3069" width="8.88671875" style="299"/>
    <col min="3070" max="3070" width="27.6640625" style="299" bestFit="1" customWidth="1"/>
    <col min="3071" max="3076" width="10.109375" style="299" bestFit="1" customWidth="1"/>
    <col min="3077" max="3325" width="8.88671875" style="299"/>
    <col min="3326" max="3326" width="27.6640625" style="299" bestFit="1" customWidth="1"/>
    <col min="3327" max="3332" width="10.109375" style="299" bestFit="1" customWidth="1"/>
    <col min="3333" max="3581" width="8.88671875" style="299"/>
    <col min="3582" max="3582" width="27.6640625" style="299" bestFit="1" customWidth="1"/>
    <col min="3583" max="3588" width="10.109375" style="299" bestFit="1" customWidth="1"/>
    <col min="3589" max="3837" width="8.88671875" style="299"/>
    <col min="3838" max="3838" width="27.6640625" style="299" bestFit="1" customWidth="1"/>
    <col min="3839" max="3844" width="10.109375" style="299" bestFit="1" customWidth="1"/>
    <col min="3845" max="4093" width="8.88671875" style="299"/>
    <col min="4094" max="4094" width="27.6640625" style="299" bestFit="1" customWidth="1"/>
    <col min="4095" max="4100" width="10.109375" style="299" bestFit="1" customWidth="1"/>
    <col min="4101" max="4349" width="8.88671875" style="299"/>
    <col min="4350" max="4350" width="27.6640625" style="299" bestFit="1" customWidth="1"/>
    <col min="4351" max="4356" width="10.109375" style="299" bestFit="1" customWidth="1"/>
    <col min="4357" max="4605" width="8.88671875" style="299"/>
    <col min="4606" max="4606" width="27.6640625" style="299" bestFit="1" customWidth="1"/>
    <col min="4607" max="4612" width="10.109375" style="299" bestFit="1" customWidth="1"/>
    <col min="4613" max="4861" width="8.88671875" style="299"/>
    <col min="4862" max="4862" width="27.6640625" style="299" bestFit="1" customWidth="1"/>
    <col min="4863" max="4868" width="10.109375" style="299" bestFit="1" customWidth="1"/>
    <col min="4869" max="5117" width="8.88671875" style="299"/>
    <col min="5118" max="5118" width="27.6640625" style="299" bestFit="1" customWidth="1"/>
    <col min="5119" max="5124" width="10.109375" style="299" bestFit="1" customWidth="1"/>
    <col min="5125" max="5373" width="8.88671875" style="299"/>
    <col min="5374" max="5374" width="27.6640625" style="299" bestFit="1" customWidth="1"/>
    <col min="5375" max="5380" width="10.109375" style="299" bestFit="1" customWidth="1"/>
    <col min="5381" max="5629" width="8.88671875" style="299"/>
    <col min="5630" max="5630" width="27.6640625" style="299" bestFit="1" customWidth="1"/>
    <col min="5631" max="5636" width="10.109375" style="299" bestFit="1" customWidth="1"/>
    <col min="5637" max="5885" width="8.88671875" style="299"/>
    <col min="5886" max="5886" width="27.6640625" style="299" bestFit="1" customWidth="1"/>
    <col min="5887" max="5892" width="10.109375" style="299" bestFit="1" customWidth="1"/>
    <col min="5893" max="6141" width="8.88671875" style="299"/>
    <col min="6142" max="6142" width="27.6640625" style="299" bestFit="1" customWidth="1"/>
    <col min="6143" max="6148" width="10.109375" style="299" bestFit="1" customWidth="1"/>
    <col min="6149" max="6397" width="8.88671875" style="299"/>
    <col min="6398" max="6398" width="27.6640625" style="299" bestFit="1" customWidth="1"/>
    <col min="6399" max="6404" width="10.109375" style="299" bestFit="1" customWidth="1"/>
    <col min="6405" max="6653" width="8.88671875" style="299"/>
    <col min="6654" max="6654" width="27.6640625" style="299" bestFit="1" customWidth="1"/>
    <col min="6655" max="6660" width="10.109375" style="299" bestFit="1" customWidth="1"/>
    <col min="6661" max="6909" width="8.88671875" style="299"/>
    <col min="6910" max="6910" width="27.6640625" style="299" bestFit="1" customWidth="1"/>
    <col min="6911" max="6916" width="10.109375" style="299" bestFit="1" customWidth="1"/>
    <col min="6917" max="7165" width="8.88671875" style="299"/>
    <col min="7166" max="7166" width="27.6640625" style="299" bestFit="1" customWidth="1"/>
    <col min="7167" max="7172" width="10.109375" style="299" bestFit="1" customWidth="1"/>
    <col min="7173" max="7421" width="8.88671875" style="299"/>
    <col min="7422" max="7422" width="27.6640625" style="299" bestFit="1" customWidth="1"/>
    <col min="7423" max="7428" width="10.109375" style="299" bestFit="1" customWidth="1"/>
    <col min="7429" max="7677" width="8.88671875" style="299"/>
    <col min="7678" max="7678" width="27.6640625" style="299" bestFit="1" customWidth="1"/>
    <col min="7679" max="7684" width="10.109375" style="299" bestFit="1" customWidth="1"/>
    <col min="7685" max="7933" width="8.88671875" style="299"/>
    <col min="7934" max="7934" width="27.6640625" style="299" bestFit="1" customWidth="1"/>
    <col min="7935" max="7940" width="10.109375" style="299" bestFit="1" customWidth="1"/>
    <col min="7941" max="8189" width="8.88671875" style="299"/>
    <col min="8190" max="8190" width="27.6640625" style="299" bestFit="1" customWidth="1"/>
    <col min="8191" max="8196" width="10.109375" style="299" bestFit="1" customWidth="1"/>
    <col min="8197" max="8445" width="8.88671875" style="299"/>
    <col min="8446" max="8446" width="27.6640625" style="299" bestFit="1" customWidth="1"/>
    <col min="8447" max="8452" width="10.109375" style="299" bestFit="1" customWidth="1"/>
    <col min="8453" max="8701" width="8.88671875" style="299"/>
    <col min="8702" max="8702" width="27.6640625" style="299" bestFit="1" customWidth="1"/>
    <col min="8703" max="8708" width="10.109375" style="299" bestFit="1" customWidth="1"/>
    <col min="8709" max="8957" width="8.88671875" style="299"/>
    <col min="8958" max="8958" width="27.6640625" style="299" bestFit="1" customWidth="1"/>
    <col min="8959" max="8964" width="10.109375" style="299" bestFit="1" customWidth="1"/>
    <col min="8965" max="9213" width="8.88671875" style="299"/>
    <col min="9214" max="9214" width="27.6640625" style="299" bestFit="1" customWidth="1"/>
    <col min="9215" max="9220" width="10.109375" style="299" bestFit="1" customWidth="1"/>
    <col min="9221" max="9469" width="8.88671875" style="299"/>
    <col min="9470" max="9470" width="27.6640625" style="299" bestFit="1" customWidth="1"/>
    <col min="9471" max="9476" width="10.109375" style="299" bestFit="1" customWidth="1"/>
    <col min="9477" max="9725" width="8.88671875" style="299"/>
    <col min="9726" max="9726" width="27.6640625" style="299" bestFit="1" customWidth="1"/>
    <col min="9727" max="9732" width="10.109375" style="299" bestFit="1" customWidth="1"/>
    <col min="9733" max="9981" width="8.88671875" style="299"/>
    <col min="9982" max="9982" width="27.6640625" style="299" bestFit="1" customWidth="1"/>
    <col min="9983" max="9988" width="10.109375" style="299" bestFit="1" customWidth="1"/>
    <col min="9989" max="10237" width="8.88671875" style="299"/>
    <col min="10238" max="10238" width="27.6640625" style="299" bestFit="1" customWidth="1"/>
    <col min="10239" max="10244" width="10.109375" style="299" bestFit="1" customWidth="1"/>
    <col min="10245" max="10493" width="8.88671875" style="299"/>
    <col min="10494" max="10494" width="27.6640625" style="299" bestFit="1" customWidth="1"/>
    <col min="10495" max="10500" width="10.109375" style="299" bestFit="1" customWidth="1"/>
    <col min="10501" max="10749" width="8.88671875" style="299"/>
    <col min="10750" max="10750" width="27.6640625" style="299" bestFit="1" customWidth="1"/>
    <col min="10751" max="10756" width="10.109375" style="299" bestFit="1" customWidth="1"/>
    <col min="10757" max="11005" width="8.88671875" style="299"/>
    <col min="11006" max="11006" width="27.6640625" style="299" bestFit="1" customWidth="1"/>
    <col min="11007" max="11012" width="10.109375" style="299" bestFit="1" customWidth="1"/>
    <col min="11013" max="11261" width="8.88671875" style="299"/>
    <col min="11262" max="11262" width="27.6640625" style="299" bestFit="1" customWidth="1"/>
    <col min="11263" max="11268" width="10.109375" style="299" bestFit="1" customWidth="1"/>
    <col min="11269" max="11517" width="8.88671875" style="299"/>
    <col min="11518" max="11518" width="27.6640625" style="299" bestFit="1" customWidth="1"/>
    <col min="11519" max="11524" width="10.109375" style="299" bestFit="1" customWidth="1"/>
    <col min="11525" max="11773" width="8.88671875" style="299"/>
    <col min="11774" max="11774" width="27.6640625" style="299" bestFit="1" customWidth="1"/>
    <col min="11775" max="11780" width="10.109375" style="299" bestFit="1" customWidth="1"/>
    <col min="11781" max="12029" width="8.88671875" style="299"/>
    <col min="12030" max="12030" width="27.6640625" style="299" bestFit="1" customWidth="1"/>
    <col min="12031" max="12036" width="10.109375" style="299" bestFit="1" customWidth="1"/>
    <col min="12037" max="12285" width="8.88671875" style="299"/>
    <col min="12286" max="12286" width="27.6640625" style="299" bestFit="1" customWidth="1"/>
    <col min="12287" max="12292" width="10.109375" style="299" bestFit="1" customWidth="1"/>
    <col min="12293" max="12541" width="8.88671875" style="299"/>
    <col min="12542" max="12542" width="27.6640625" style="299" bestFit="1" customWidth="1"/>
    <col min="12543" max="12548" width="10.109375" style="299" bestFit="1" customWidth="1"/>
    <col min="12549" max="12797" width="8.88671875" style="299"/>
    <col min="12798" max="12798" width="27.6640625" style="299" bestFit="1" customWidth="1"/>
    <col min="12799" max="12804" width="10.109375" style="299" bestFit="1" customWidth="1"/>
    <col min="12805" max="13053" width="8.88671875" style="299"/>
    <col min="13054" max="13054" width="27.6640625" style="299" bestFit="1" customWidth="1"/>
    <col min="13055" max="13060" width="10.109375" style="299" bestFit="1" customWidth="1"/>
    <col min="13061" max="13309" width="8.88671875" style="299"/>
    <col min="13310" max="13310" width="27.6640625" style="299" bestFit="1" customWidth="1"/>
    <col min="13311" max="13316" width="10.109375" style="299" bestFit="1" customWidth="1"/>
    <col min="13317" max="13565" width="8.88671875" style="299"/>
    <col min="13566" max="13566" width="27.6640625" style="299" bestFit="1" customWidth="1"/>
    <col min="13567" max="13572" width="10.109375" style="299" bestFit="1" customWidth="1"/>
    <col min="13573" max="13821" width="8.88671875" style="299"/>
    <col min="13822" max="13822" width="27.6640625" style="299" bestFit="1" customWidth="1"/>
    <col min="13823" max="13828" width="10.109375" style="299" bestFit="1" customWidth="1"/>
    <col min="13829" max="14077" width="8.88671875" style="299"/>
    <col min="14078" max="14078" width="27.6640625" style="299" bestFit="1" customWidth="1"/>
    <col min="14079" max="14084" width="10.109375" style="299" bestFit="1" customWidth="1"/>
    <col min="14085" max="14333" width="8.88671875" style="299"/>
    <col min="14334" max="14334" width="27.6640625" style="299" bestFit="1" customWidth="1"/>
    <col min="14335" max="14340" width="10.109375" style="299" bestFit="1" customWidth="1"/>
    <col min="14341" max="14589" width="8.88671875" style="299"/>
    <col min="14590" max="14590" width="27.6640625" style="299" bestFit="1" customWidth="1"/>
    <col min="14591" max="14596" width="10.109375" style="299" bestFit="1" customWidth="1"/>
    <col min="14597" max="14845" width="8.88671875" style="299"/>
    <col min="14846" max="14846" width="27.6640625" style="299" bestFit="1" customWidth="1"/>
    <col min="14847" max="14852" width="10.109375" style="299" bestFit="1" customWidth="1"/>
    <col min="14853" max="15101" width="8.88671875" style="299"/>
    <col min="15102" max="15102" width="27.6640625" style="299" bestFit="1" customWidth="1"/>
    <col min="15103" max="15108" width="10.109375" style="299" bestFit="1" customWidth="1"/>
    <col min="15109" max="15357" width="8.88671875" style="299"/>
    <col min="15358" max="15358" width="27.6640625" style="299" bestFit="1" customWidth="1"/>
    <col min="15359" max="15364" width="10.109375" style="299" bestFit="1" customWidth="1"/>
    <col min="15365" max="15613" width="8.88671875" style="299"/>
    <col min="15614" max="15614" width="27.6640625" style="299" bestFit="1" customWidth="1"/>
    <col min="15615" max="15620" width="10.109375" style="299" bestFit="1" customWidth="1"/>
    <col min="15621" max="15869" width="8.88671875" style="299"/>
    <col min="15870" max="15870" width="27.6640625" style="299" bestFit="1" customWidth="1"/>
    <col min="15871" max="15876" width="10.109375" style="299" bestFit="1" customWidth="1"/>
    <col min="15877" max="16125" width="8.88671875" style="299"/>
    <col min="16126" max="16126" width="27.6640625" style="299" bestFit="1" customWidth="1"/>
    <col min="16127" max="16132" width="10.109375" style="299" bestFit="1" customWidth="1"/>
    <col min="16133" max="16384" width="8.88671875" style="299"/>
  </cols>
  <sheetData>
    <row r="1" spans="1:14" x14ac:dyDescent="0.3">
      <c r="A1" s="414" t="s">
        <v>653</v>
      </c>
    </row>
    <row r="4" spans="1:14" ht="25.8" x14ac:dyDescent="0.5">
      <c r="A4" s="393" t="s">
        <v>635</v>
      </c>
      <c r="B4" s="48"/>
      <c r="C4" s="48"/>
      <c r="D4" s="48"/>
      <c r="E4" s="48"/>
    </row>
    <row r="6" spans="1:14" ht="25.8" x14ac:dyDescent="0.5">
      <c r="A6" s="393" t="s">
        <v>638</v>
      </c>
      <c r="B6" s="48"/>
      <c r="C6" s="48"/>
      <c r="D6" s="48"/>
      <c r="E6" s="48"/>
      <c r="F6" s="48"/>
      <c r="G6" s="48"/>
      <c r="H6" s="48"/>
      <c r="I6" s="48"/>
    </row>
    <row r="7" spans="1:14" ht="18" customHeight="1" x14ac:dyDescent="0.3">
      <c r="A7" s="391" t="s">
        <v>644</v>
      </c>
      <c r="B7" s="506"/>
      <c r="C7" s="507"/>
      <c r="D7" s="48"/>
      <c r="E7" s="48"/>
      <c r="F7" s="48"/>
      <c r="G7" s="48"/>
      <c r="H7" s="48"/>
      <c r="I7" s="48"/>
    </row>
    <row r="8" spans="1:14" ht="15" customHeight="1" x14ac:dyDescent="0.3">
      <c r="A8" s="391" t="s">
        <v>614</v>
      </c>
      <c r="B8" s="506"/>
      <c r="C8" s="507"/>
    </row>
    <row r="9" spans="1:14" ht="15.75" customHeight="1" x14ac:dyDescent="0.3">
      <c r="A9" s="392" t="s">
        <v>636</v>
      </c>
      <c r="B9" s="513"/>
      <c r="C9" s="514"/>
    </row>
    <row r="10" spans="1:14" ht="16.5" customHeight="1" x14ac:dyDescent="0.3">
      <c r="A10" s="392" t="s">
        <v>645</v>
      </c>
      <c r="B10" s="412"/>
      <c r="C10" s="413"/>
    </row>
    <row r="11" spans="1:14" ht="21" customHeight="1" x14ac:dyDescent="0.3">
      <c r="A11" s="391" t="s">
        <v>629</v>
      </c>
      <c r="B11" s="511">
        <v>1513</v>
      </c>
      <c r="C11" s="512"/>
    </row>
    <row r="12" spans="1:14" s="98" customFormat="1" ht="28.8" x14ac:dyDescent="0.55000000000000004">
      <c r="A12" s="299"/>
      <c r="B12" s="299"/>
      <c r="C12" s="99"/>
      <c r="D12" s="99"/>
      <c r="E12" s="96"/>
      <c r="F12" s="96"/>
      <c r="G12" s="96"/>
      <c r="H12" s="96"/>
      <c r="I12" s="100"/>
    </row>
    <row r="13" spans="1:14" ht="25.8" x14ac:dyDescent="0.5">
      <c r="A13" s="393" t="s">
        <v>639</v>
      </c>
    </row>
    <row r="14" spans="1:14" ht="18" x14ac:dyDescent="0.3">
      <c r="A14" s="386"/>
      <c r="B14" s="508"/>
      <c r="C14" s="509"/>
      <c r="D14" s="509"/>
      <c r="E14" s="509"/>
      <c r="F14" s="509"/>
      <c r="G14" s="509"/>
      <c r="H14" s="509"/>
      <c r="I14" s="509"/>
      <c r="J14" s="509"/>
      <c r="K14" s="509"/>
      <c r="L14" s="509"/>
      <c r="M14" s="509"/>
      <c r="N14" s="510"/>
    </row>
    <row r="15" spans="1:14" x14ac:dyDescent="0.3">
      <c r="A15" s="386"/>
      <c r="B15" s="388" t="s">
        <v>139</v>
      </c>
      <c r="C15" s="388" t="s">
        <v>140</v>
      </c>
      <c r="D15" s="388" t="s">
        <v>141</v>
      </c>
      <c r="E15" s="388" t="s">
        <v>142</v>
      </c>
      <c r="F15" s="388" t="s">
        <v>143</v>
      </c>
      <c r="G15" s="388" t="s">
        <v>144</v>
      </c>
      <c r="H15" s="388" t="s">
        <v>145</v>
      </c>
      <c r="I15" s="388" t="s">
        <v>146</v>
      </c>
      <c r="J15" s="388" t="s">
        <v>147</v>
      </c>
      <c r="K15" s="388" t="s">
        <v>148</v>
      </c>
      <c r="L15" s="388" t="s">
        <v>149</v>
      </c>
      <c r="M15" s="388" t="s">
        <v>150</v>
      </c>
      <c r="N15" s="386" t="s">
        <v>620</v>
      </c>
    </row>
    <row r="16" spans="1:14" x14ac:dyDescent="0.3">
      <c r="A16" s="386" t="s">
        <v>648</v>
      </c>
      <c r="B16" s="385">
        <v>0</v>
      </c>
      <c r="C16" s="385">
        <v>0</v>
      </c>
      <c r="D16" s="385">
        <v>0</v>
      </c>
      <c r="E16" s="385">
        <v>0</v>
      </c>
      <c r="F16" s="385">
        <v>0</v>
      </c>
      <c r="G16" s="385">
        <v>0</v>
      </c>
      <c r="H16" s="385">
        <v>0</v>
      </c>
      <c r="I16" s="385">
        <v>0</v>
      </c>
      <c r="J16" s="385">
        <v>0</v>
      </c>
      <c r="K16" s="385">
        <v>0</v>
      </c>
      <c r="L16" s="385">
        <v>0</v>
      </c>
      <c r="M16" s="385">
        <v>0</v>
      </c>
      <c r="N16" s="387">
        <f>SUM(B16:M16)</f>
        <v>0</v>
      </c>
    </row>
    <row r="17" spans="1:15" x14ac:dyDescent="0.3">
      <c r="A17" s="386" t="s">
        <v>649</v>
      </c>
      <c r="B17" s="385">
        <v>0</v>
      </c>
      <c r="C17" s="385">
        <v>0</v>
      </c>
      <c r="D17" s="385">
        <v>0</v>
      </c>
      <c r="E17" s="385">
        <v>0</v>
      </c>
      <c r="F17" s="385">
        <v>0</v>
      </c>
      <c r="G17" s="385">
        <v>0</v>
      </c>
      <c r="H17" s="385">
        <v>0</v>
      </c>
      <c r="I17" s="385">
        <v>0</v>
      </c>
      <c r="J17" s="385">
        <v>0</v>
      </c>
      <c r="K17" s="385">
        <v>0</v>
      </c>
      <c r="L17" s="385">
        <v>0</v>
      </c>
      <c r="M17" s="385">
        <v>0</v>
      </c>
      <c r="N17" s="387">
        <f>SUM(B17:M17)</f>
        <v>0</v>
      </c>
    </row>
    <row r="18" spans="1:15" ht="28.8" x14ac:dyDescent="0.3">
      <c r="A18" s="390" t="s">
        <v>612</v>
      </c>
      <c r="B18" s="388" t="s">
        <v>613</v>
      </c>
      <c r="C18" s="388" t="s">
        <v>613</v>
      </c>
      <c r="D18" s="388" t="s">
        <v>613</v>
      </c>
      <c r="E18" s="388" t="s">
        <v>613</v>
      </c>
      <c r="F18" s="388" t="s">
        <v>613</v>
      </c>
      <c r="G18" s="388" t="s">
        <v>613</v>
      </c>
      <c r="H18" s="388" t="s">
        <v>613</v>
      </c>
      <c r="I18" s="388" t="s">
        <v>613</v>
      </c>
      <c r="J18" s="388" t="s">
        <v>613</v>
      </c>
      <c r="K18" s="388" t="s">
        <v>613</v>
      </c>
      <c r="L18" s="388" t="s">
        <v>613</v>
      </c>
      <c r="M18" s="388" t="s">
        <v>613</v>
      </c>
      <c r="N18" s="386"/>
    </row>
    <row r="19" spans="1:15" x14ac:dyDescent="0.3">
      <c r="A19" s="386" t="s">
        <v>650</v>
      </c>
      <c r="B19" s="387">
        <f t="shared" ref="B19:M19" si="0">SUM(B16:B17)</f>
        <v>0</v>
      </c>
      <c r="C19" s="387">
        <f t="shared" si="0"/>
        <v>0</v>
      </c>
      <c r="D19" s="387">
        <f t="shared" si="0"/>
        <v>0</v>
      </c>
      <c r="E19" s="387">
        <f t="shared" si="0"/>
        <v>0</v>
      </c>
      <c r="F19" s="387">
        <f t="shared" si="0"/>
        <v>0</v>
      </c>
      <c r="G19" s="387">
        <f t="shared" si="0"/>
        <v>0</v>
      </c>
      <c r="H19" s="387">
        <f t="shared" si="0"/>
        <v>0</v>
      </c>
      <c r="I19" s="387">
        <f t="shared" si="0"/>
        <v>0</v>
      </c>
      <c r="J19" s="387">
        <f t="shared" si="0"/>
        <v>0</v>
      </c>
      <c r="K19" s="387">
        <f t="shared" si="0"/>
        <v>0</v>
      </c>
      <c r="L19" s="387">
        <f t="shared" si="0"/>
        <v>0</v>
      </c>
      <c r="M19" s="387">
        <f t="shared" si="0"/>
        <v>0</v>
      </c>
      <c r="N19" s="387">
        <f>SUM(B19:M19)</f>
        <v>0</v>
      </c>
    </row>
    <row r="20" spans="1:15" ht="57.6" x14ac:dyDescent="0.3">
      <c r="A20" s="390" t="s">
        <v>641</v>
      </c>
      <c r="B20" s="385">
        <f>B19*1.5%</f>
        <v>0</v>
      </c>
      <c r="C20" s="385">
        <f t="shared" ref="C20:M20" si="1">C19*1.5%</f>
        <v>0</v>
      </c>
      <c r="D20" s="385">
        <f t="shared" si="1"/>
        <v>0</v>
      </c>
      <c r="E20" s="385">
        <f t="shared" si="1"/>
        <v>0</v>
      </c>
      <c r="F20" s="385">
        <f t="shared" si="1"/>
        <v>0</v>
      </c>
      <c r="G20" s="385">
        <f t="shared" si="1"/>
        <v>0</v>
      </c>
      <c r="H20" s="385">
        <f t="shared" si="1"/>
        <v>0</v>
      </c>
      <c r="I20" s="385">
        <f t="shared" si="1"/>
        <v>0</v>
      </c>
      <c r="J20" s="385">
        <f t="shared" si="1"/>
        <v>0</v>
      </c>
      <c r="K20" s="385">
        <f t="shared" si="1"/>
        <v>0</v>
      </c>
      <c r="L20" s="385">
        <f t="shared" si="1"/>
        <v>0</v>
      </c>
      <c r="M20" s="385">
        <f t="shared" si="1"/>
        <v>0</v>
      </c>
      <c r="N20" s="387">
        <f>SUM(B20:M20)</f>
        <v>0</v>
      </c>
    </row>
    <row r="21" spans="1:15" ht="18.75" customHeight="1" x14ac:dyDescent="0.3">
      <c r="A21" s="386" t="s">
        <v>151</v>
      </c>
      <c r="B21" s="385">
        <v>0</v>
      </c>
      <c r="C21" s="385">
        <v>0</v>
      </c>
      <c r="D21" s="385">
        <v>0</v>
      </c>
      <c r="E21" s="385">
        <v>0</v>
      </c>
      <c r="F21" s="385">
        <v>0</v>
      </c>
      <c r="G21" s="385">
        <v>0</v>
      </c>
      <c r="H21" s="385">
        <v>0</v>
      </c>
      <c r="I21" s="385">
        <v>0</v>
      </c>
      <c r="J21" s="385">
        <v>0</v>
      </c>
      <c r="K21" s="385">
        <v>0</v>
      </c>
      <c r="L21" s="385">
        <v>0</v>
      </c>
      <c r="M21" s="385">
        <v>0</v>
      </c>
      <c r="N21" s="387">
        <f>SUM(B21:M21)</f>
        <v>0</v>
      </c>
    </row>
    <row r="22" spans="1:15" ht="20.25" customHeight="1" x14ac:dyDescent="0.3">
      <c r="A22" s="386" t="s">
        <v>623</v>
      </c>
      <c r="B22" s="385">
        <v>0</v>
      </c>
      <c r="C22" s="385">
        <v>0</v>
      </c>
      <c r="D22" s="385">
        <v>0</v>
      </c>
      <c r="E22" s="385">
        <v>0</v>
      </c>
      <c r="F22" s="385">
        <v>0</v>
      </c>
      <c r="G22" s="385">
        <v>0</v>
      </c>
      <c r="H22" s="385">
        <v>0</v>
      </c>
      <c r="I22" s="385">
        <v>0</v>
      </c>
      <c r="J22" s="385">
        <v>0</v>
      </c>
      <c r="K22" s="385">
        <v>0</v>
      </c>
      <c r="L22" s="385">
        <v>0</v>
      </c>
      <c r="M22" s="385">
        <v>0</v>
      </c>
      <c r="N22" s="387">
        <f>SUM(B22:M22)</f>
        <v>0</v>
      </c>
    </row>
    <row r="23" spans="1:15" x14ac:dyDescent="0.3">
      <c r="A23" s="386" t="s">
        <v>96</v>
      </c>
      <c r="B23" s="387">
        <f t="shared" ref="B23:M23" si="2">SUM(B19:B22)</f>
        <v>0</v>
      </c>
      <c r="C23" s="387">
        <f t="shared" si="2"/>
        <v>0</v>
      </c>
      <c r="D23" s="387">
        <f t="shared" si="2"/>
        <v>0</v>
      </c>
      <c r="E23" s="387">
        <f t="shared" si="2"/>
        <v>0</v>
      </c>
      <c r="F23" s="387">
        <f t="shared" si="2"/>
        <v>0</v>
      </c>
      <c r="G23" s="387">
        <f t="shared" si="2"/>
        <v>0</v>
      </c>
      <c r="H23" s="387">
        <f t="shared" si="2"/>
        <v>0</v>
      </c>
      <c r="I23" s="387">
        <f t="shared" si="2"/>
        <v>0</v>
      </c>
      <c r="J23" s="387">
        <f t="shared" si="2"/>
        <v>0</v>
      </c>
      <c r="K23" s="387">
        <f t="shared" si="2"/>
        <v>0</v>
      </c>
      <c r="L23" s="387">
        <f t="shared" si="2"/>
        <v>0</v>
      </c>
      <c r="M23" s="387">
        <f t="shared" si="2"/>
        <v>0</v>
      </c>
      <c r="N23" s="387">
        <f>SUM(B23:M23)</f>
        <v>0</v>
      </c>
    </row>
    <row r="24" spans="1:15" x14ac:dyDescent="0.3">
      <c r="A24" s="386"/>
      <c r="B24" s="387"/>
      <c r="C24" s="387"/>
      <c r="D24" s="387"/>
      <c r="E24" s="387"/>
      <c r="F24" s="387"/>
      <c r="G24" s="387"/>
      <c r="H24" s="387"/>
      <c r="I24" s="387"/>
      <c r="J24" s="395"/>
      <c r="K24" s="387"/>
      <c r="L24" s="387"/>
      <c r="M24" s="387"/>
      <c r="N24" s="386"/>
    </row>
    <row r="25" spans="1:15" x14ac:dyDescent="0.3">
      <c r="A25" s="386" t="s">
        <v>632</v>
      </c>
      <c r="B25" s="387">
        <f>IF(B23&gt;0,($B$11/12),0)</f>
        <v>0</v>
      </c>
      <c r="C25" s="387">
        <f t="shared" ref="C25:M25" si="3">IF(C23&gt;0,($B$11/12),0)</f>
        <v>0</v>
      </c>
      <c r="D25" s="387">
        <f t="shared" si="3"/>
        <v>0</v>
      </c>
      <c r="E25" s="387">
        <f t="shared" si="3"/>
        <v>0</v>
      </c>
      <c r="F25" s="387">
        <f t="shared" si="3"/>
        <v>0</v>
      </c>
      <c r="G25" s="387">
        <f t="shared" si="3"/>
        <v>0</v>
      </c>
      <c r="H25" s="387">
        <f t="shared" si="3"/>
        <v>0</v>
      </c>
      <c r="I25" s="387">
        <f t="shared" si="3"/>
        <v>0</v>
      </c>
      <c r="J25" s="387">
        <f t="shared" si="3"/>
        <v>0</v>
      </c>
      <c r="K25" s="387">
        <f t="shared" si="3"/>
        <v>0</v>
      </c>
      <c r="L25" s="387">
        <f t="shared" si="3"/>
        <v>0</v>
      </c>
      <c r="M25" s="387">
        <f t="shared" si="3"/>
        <v>0</v>
      </c>
      <c r="N25" s="387">
        <f>SUM(B25:M25)</f>
        <v>0</v>
      </c>
    </row>
    <row r="26" spans="1:15" x14ac:dyDescent="0.3">
      <c r="A26" s="386" t="s">
        <v>622</v>
      </c>
      <c r="B26" s="387" t="e">
        <f t="shared" ref="B26:N26" si="4">+B23/B25</f>
        <v>#DIV/0!</v>
      </c>
      <c r="C26" s="387" t="e">
        <f t="shared" si="4"/>
        <v>#DIV/0!</v>
      </c>
      <c r="D26" s="387" t="e">
        <f t="shared" si="4"/>
        <v>#DIV/0!</v>
      </c>
      <c r="E26" s="387" t="e">
        <f t="shared" si="4"/>
        <v>#DIV/0!</v>
      </c>
      <c r="F26" s="387" t="e">
        <f t="shared" si="4"/>
        <v>#DIV/0!</v>
      </c>
      <c r="G26" s="387" t="e">
        <f t="shared" si="4"/>
        <v>#DIV/0!</v>
      </c>
      <c r="H26" s="387" t="e">
        <f t="shared" si="4"/>
        <v>#DIV/0!</v>
      </c>
      <c r="I26" s="387" t="e">
        <f t="shared" si="4"/>
        <v>#DIV/0!</v>
      </c>
      <c r="J26" s="387" t="e">
        <f t="shared" si="4"/>
        <v>#DIV/0!</v>
      </c>
      <c r="K26" s="387" t="e">
        <f t="shared" si="4"/>
        <v>#DIV/0!</v>
      </c>
      <c r="L26" s="387" t="e">
        <f t="shared" si="4"/>
        <v>#DIV/0!</v>
      </c>
      <c r="M26" s="387" t="e">
        <f t="shared" si="4"/>
        <v>#DIV/0!</v>
      </c>
      <c r="N26" s="387" t="e">
        <f t="shared" si="4"/>
        <v>#DIV/0!</v>
      </c>
    </row>
    <row r="27" spans="1:15" x14ac:dyDescent="0.3">
      <c r="A27" s="386" t="s">
        <v>627</v>
      </c>
      <c r="B27" s="387" t="e">
        <f t="shared" ref="B27:N27" si="5">+$B$33</f>
        <v>#DIV/0!</v>
      </c>
      <c r="C27" s="387" t="e">
        <f t="shared" si="5"/>
        <v>#DIV/0!</v>
      </c>
      <c r="D27" s="387" t="e">
        <f t="shared" si="5"/>
        <v>#DIV/0!</v>
      </c>
      <c r="E27" s="387" t="e">
        <f t="shared" si="5"/>
        <v>#DIV/0!</v>
      </c>
      <c r="F27" s="387" t="e">
        <f t="shared" si="5"/>
        <v>#DIV/0!</v>
      </c>
      <c r="G27" s="387" t="e">
        <f t="shared" si="5"/>
        <v>#DIV/0!</v>
      </c>
      <c r="H27" s="387" t="e">
        <f t="shared" si="5"/>
        <v>#DIV/0!</v>
      </c>
      <c r="I27" s="387" t="e">
        <f t="shared" si="5"/>
        <v>#DIV/0!</v>
      </c>
      <c r="J27" s="387" t="e">
        <f t="shared" si="5"/>
        <v>#DIV/0!</v>
      </c>
      <c r="K27" s="387" t="e">
        <f t="shared" si="5"/>
        <v>#DIV/0!</v>
      </c>
      <c r="L27" s="387" t="e">
        <f t="shared" si="5"/>
        <v>#DIV/0!</v>
      </c>
      <c r="M27" s="387" t="e">
        <f t="shared" si="5"/>
        <v>#DIV/0!</v>
      </c>
      <c r="N27" s="387" t="e">
        <f t="shared" si="5"/>
        <v>#DIV/0!</v>
      </c>
    </row>
    <row r="28" spans="1:15" x14ac:dyDescent="0.3">
      <c r="A28" s="97"/>
      <c r="B28" s="97"/>
      <c r="O28" s="98"/>
    </row>
    <row r="29" spans="1:15" ht="36" x14ac:dyDescent="0.35">
      <c r="A29" s="396" t="s">
        <v>621</v>
      </c>
      <c r="B29" s="401" t="s">
        <v>619</v>
      </c>
      <c r="C29" s="398" t="s">
        <v>616</v>
      </c>
      <c r="O29" s="98"/>
    </row>
    <row r="30" spans="1:15" ht="24.6" x14ac:dyDescent="0.3">
      <c r="A30" s="399" t="s">
        <v>626</v>
      </c>
      <c r="B30" s="386">
        <f>+B9</f>
        <v>0</v>
      </c>
      <c r="C30" s="394" t="s">
        <v>617</v>
      </c>
      <c r="O30" s="98"/>
    </row>
    <row r="31" spans="1:15" ht="20.25" customHeight="1" x14ac:dyDescent="0.3">
      <c r="A31" s="399" t="s">
        <v>615</v>
      </c>
      <c r="B31" s="408">
        <f>+C10</f>
        <v>0</v>
      </c>
      <c r="C31" s="400" t="s">
        <v>630</v>
      </c>
      <c r="O31" s="98"/>
    </row>
    <row r="32" spans="1:15" ht="24.6" x14ac:dyDescent="0.3">
      <c r="A32" s="386" t="s">
        <v>642</v>
      </c>
      <c r="B32" s="405" t="e">
        <f>+N26</f>
        <v>#DIV/0!</v>
      </c>
      <c r="C32" s="394" t="s">
        <v>617</v>
      </c>
      <c r="O32" s="98"/>
    </row>
    <row r="33" spans="1:6" ht="21" customHeight="1" x14ac:dyDescent="0.3">
      <c r="A33" s="399" t="s">
        <v>628</v>
      </c>
      <c r="B33" s="403" t="e">
        <f>IF(B32&gt;B31,B31,B32)</f>
        <v>#DIV/0!</v>
      </c>
      <c r="C33" s="400" t="s">
        <v>618</v>
      </c>
    </row>
    <row r="34" spans="1:6" ht="21.75" customHeight="1" x14ac:dyDescent="0.3">
      <c r="A34" s="399" t="s">
        <v>654</v>
      </c>
      <c r="B34" s="385">
        <v>0</v>
      </c>
      <c r="C34" s="400" t="s">
        <v>630</v>
      </c>
    </row>
    <row r="35" spans="1:6" x14ac:dyDescent="0.3">
      <c r="A35" s="399" t="s">
        <v>624</v>
      </c>
      <c r="B35" s="403" t="e">
        <f>ROUND(+B33-B34,2)</f>
        <v>#DIV/0!</v>
      </c>
      <c r="C35" s="400" t="s">
        <v>618</v>
      </c>
    </row>
    <row r="36" spans="1:6" ht="18.75" customHeight="1" x14ac:dyDescent="0.3">
      <c r="A36" s="399" t="s">
        <v>637</v>
      </c>
      <c r="B36" s="404">
        <v>0</v>
      </c>
      <c r="C36" s="400" t="s">
        <v>630</v>
      </c>
    </row>
    <row r="37" spans="1:6" ht="20.25" customHeight="1" x14ac:dyDescent="0.3">
      <c r="A37" s="399" t="s">
        <v>651</v>
      </c>
      <c r="B37" s="404" t="e">
        <f>B36*B35</f>
        <v>#DIV/0!</v>
      </c>
      <c r="C37" s="400" t="s">
        <v>630</v>
      </c>
    </row>
    <row r="39" spans="1:6" ht="36" x14ac:dyDescent="0.35">
      <c r="A39" s="396" t="s">
        <v>655</v>
      </c>
      <c r="B39" s="396"/>
      <c r="C39" s="396"/>
      <c r="F39" s="48"/>
    </row>
    <row r="40" spans="1:6" x14ac:dyDescent="0.3">
      <c r="A40" s="399" t="s">
        <v>656</v>
      </c>
      <c r="B40" s="415"/>
      <c r="C40" s="400" t="s">
        <v>630</v>
      </c>
    </row>
    <row r="41" spans="1:6" ht="24.6" x14ac:dyDescent="0.3">
      <c r="A41" s="399" t="s">
        <v>657</v>
      </c>
      <c r="B41" s="403">
        <f>+N23</f>
        <v>0</v>
      </c>
      <c r="C41" s="394" t="s">
        <v>617</v>
      </c>
    </row>
    <row r="42" spans="1:6" x14ac:dyDescent="0.3">
      <c r="A42" s="399" t="s">
        <v>658</v>
      </c>
      <c r="B42" s="403">
        <f>+B41-B40</f>
        <v>0</v>
      </c>
      <c r="C42" s="400" t="s">
        <v>618</v>
      </c>
    </row>
  </sheetData>
  <protectedRanges>
    <protectedRange algorithmName="SHA-512" hashValue="vPIQHRvAu+XBXk1g+ueYkC3zJWg7LIjl9chRPi55N+UxnqOU4hgM7Hmz4VlseKlDbB3A1sdAbpEryZ9GRnRntA==" saltValue="7n80hhE+7oyN5PexkFFuHg==" spinCount="100000" sqref="F29 B23:N23 B18:N19 N16:N24 E29:E32 F31:F32 B25:N27 A16:A20 A29:C31 A33:C33 B32:C32 A23:A27 A7:A11 A35:C37 B34:C34 C40:C42" name="Område1_2"/>
    <protectedRange algorithmName="SHA-512" hashValue="LHBjK0gET6b+sasnojAmhY+4zAMwWhUtZd9MPgL5tJeo0Xl1XVGHencBF06mlUFJ+XtaNeaHvjBHG6O8ViTLZA==" saltValue="FAt74vXGsITEx4Si/PADfg==" spinCount="100000" sqref="A32" name="Område1_1_2"/>
    <protectedRange algorithmName="SHA-512" hashValue="vPIQHRvAu+XBXk1g+ueYkC3zJWg7LIjl9chRPi55N+UxnqOU4hgM7Hmz4VlseKlDbB3A1sdAbpEryZ9GRnRntA==" saltValue="7n80hhE+7oyN5PexkFFuHg==" spinCount="100000" sqref="A21" name="Område1_10_1"/>
    <protectedRange algorithmName="SHA-512" hashValue="vPIQHRvAu+XBXk1g+ueYkC3zJWg7LIjl9chRPi55N+UxnqOU4hgM7Hmz4VlseKlDbB3A1sdAbpEryZ9GRnRntA==" saltValue="7n80hhE+7oyN5PexkFFuHg==" spinCount="100000" sqref="A34" name="Område1_1_1_1"/>
  </protectedRanges>
  <mergeCells count="5">
    <mergeCell ref="B7:C7"/>
    <mergeCell ref="B14:N14"/>
    <mergeCell ref="B11:C11"/>
    <mergeCell ref="B8:C8"/>
    <mergeCell ref="B9:C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80" zoomScaleNormal="80" workbookViewId="0">
      <selection activeCell="E6" sqref="E6"/>
    </sheetView>
  </sheetViews>
  <sheetFormatPr defaultRowHeight="14.4" x14ac:dyDescent="0.3"/>
  <cols>
    <col min="1" max="1" width="55.88671875" style="299" customWidth="1"/>
    <col min="2" max="2" width="20.33203125" style="299" customWidth="1"/>
    <col min="3" max="3" width="16.6640625" style="299" customWidth="1"/>
    <col min="4" max="14" width="14.5546875" style="299" customWidth="1"/>
    <col min="15" max="257" width="8.88671875" style="299"/>
    <col min="258" max="258" width="27.6640625" style="299" bestFit="1" customWidth="1"/>
    <col min="259" max="264" width="10.109375" style="299" bestFit="1" customWidth="1"/>
    <col min="265" max="513" width="8.88671875" style="299"/>
    <col min="514" max="514" width="27.6640625" style="299" bestFit="1" customWidth="1"/>
    <col min="515" max="520" width="10.109375" style="299" bestFit="1" customWidth="1"/>
    <col min="521" max="769" width="8.88671875" style="299"/>
    <col min="770" max="770" width="27.6640625" style="299" bestFit="1" customWidth="1"/>
    <col min="771" max="776" width="10.109375" style="299" bestFit="1" customWidth="1"/>
    <col min="777" max="1025" width="8.88671875" style="299"/>
    <col min="1026" max="1026" width="27.6640625" style="299" bestFit="1" customWidth="1"/>
    <col min="1027" max="1032" width="10.109375" style="299" bestFit="1" customWidth="1"/>
    <col min="1033" max="1281" width="8.88671875" style="299"/>
    <col min="1282" max="1282" width="27.6640625" style="299" bestFit="1" customWidth="1"/>
    <col min="1283" max="1288" width="10.109375" style="299" bestFit="1" customWidth="1"/>
    <col min="1289" max="1537" width="8.88671875" style="299"/>
    <col min="1538" max="1538" width="27.6640625" style="299" bestFit="1" customWidth="1"/>
    <col min="1539" max="1544" width="10.109375" style="299" bestFit="1" customWidth="1"/>
    <col min="1545" max="1793" width="8.88671875" style="299"/>
    <col min="1794" max="1794" width="27.6640625" style="299" bestFit="1" customWidth="1"/>
    <col min="1795" max="1800" width="10.109375" style="299" bestFit="1" customWidth="1"/>
    <col min="1801" max="2049" width="8.88671875" style="299"/>
    <col min="2050" max="2050" width="27.6640625" style="299" bestFit="1" customWidth="1"/>
    <col min="2051" max="2056" width="10.109375" style="299" bestFit="1" customWidth="1"/>
    <col min="2057" max="2305" width="8.88671875" style="299"/>
    <col min="2306" max="2306" width="27.6640625" style="299" bestFit="1" customWidth="1"/>
    <col min="2307" max="2312" width="10.109375" style="299" bestFit="1" customWidth="1"/>
    <col min="2313" max="2561" width="8.88671875" style="299"/>
    <col min="2562" max="2562" width="27.6640625" style="299" bestFit="1" customWidth="1"/>
    <col min="2563" max="2568" width="10.109375" style="299" bestFit="1" customWidth="1"/>
    <col min="2569" max="2817" width="8.88671875" style="299"/>
    <col min="2818" max="2818" width="27.6640625" style="299" bestFit="1" customWidth="1"/>
    <col min="2819" max="2824" width="10.109375" style="299" bestFit="1" customWidth="1"/>
    <col min="2825" max="3073" width="8.88671875" style="299"/>
    <col min="3074" max="3074" width="27.6640625" style="299" bestFit="1" customWidth="1"/>
    <col min="3075" max="3080" width="10.109375" style="299" bestFit="1" customWidth="1"/>
    <col min="3081" max="3329" width="8.88671875" style="299"/>
    <col min="3330" max="3330" width="27.6640625" style="299" bestFit="1" customWidth="1"/>
    <col min="3331" max="3336" width="10.109375" style="299" bestFit="1" customWidth="1"/>
    <col min="3337" max="3585" width="8.88671875" style="299"/>
    <col min="3586" max="3586" width="27.6640625" style="299" bestFit="1" customWidth="1"/>
    <col min="3587" max="3592" width="10.109375" style="299" bestFit="1" customWidth="1"/>
    <col min="3593" max="3841" width="8.88671875" style="299"/>
    <col min="3842" max="3842" width="27.6640625" style="299" bestFit="1" customWidth="1"/>
    <col min="3843" max="3848" width="10.109375" style="299" bestFit="1" customWidth="1"/>
    <col min="3849" max="4097" width="8.88671875" style="299"/>
    <col min="4098" max="4098" width="27.6640625" style="299" bestFit="1" customWidth="1"/>
    <col min="4099" max="4104" width="10.109375" style="299" bestFit="1" customWidth="1"/>
    <col min="4105" max="4353" width="8.88671875" style="299"/>
    <col min="4354" max="4354" width="27.6640625" style="299" bestFit="1" customWidth="1"/>
    <col min="4355" max="4360" width="10.109375" style="299" bestFit="1" customWidth="1"/>
    <col min="4361" max="4609" width="8.88671875" style="299"/>
    <col min="4610" max="4610" width="27.6640625" style="299" bestFit="1" customWidth="1"/>
    <col min="4611" max="4616" width="10.109375" style="299" bestFit="1" customWidth="1"/>
    <col min="4617" max="4865" width="8.88671875" style="299"/>
    <col min="4866" max="4866" width="27.6640625" style="299" bestFit="1" customWidth="1"/>
    <col min="4867" max="4872" width="10.109375" style="299" bestFit="1" customWidth="1"/>
    <col min="4873" max="5121" width="8.88671875" style="299"/>
    <col min="5122" max="5122" width="27.6640625" style="299" bestFit="1" customWidth="1"/>
    <col min="5123" max="5128" width="10.109375" style="299" bestFit="1" customWidth="1"/>
    <col min="5129" max="5377" width="8.88671875" style="299"/>
    <col min="5378" max="5378" width="27.6640625" style="299" bestFit="1" customWidth="1"/>
    <col min="5379" max="5384" width="10.109375" style="299" bestFit="1" customWidth="1"/>
    <col min="5385" max="5633" width="8.88671875" style="299"/>
    <col min="5634" max="5634" width="27.6640625" style="299" bestFit="1" customWidth="1"/>
    <col min="5635" max="5640" width="10.109375" style="299" bestFit="1" customWidth="1"/>
    <col min="5641" max="5889" width="8.88671875" style="299"/>
    <col min="5890" max="5890" width="27.6640625" style="299" bestFit="1" customWidth="1"/>
    <col min="5891" max="5896" width="10.109375" style="299" bestFit="1" customWidth="1"/>
    <col min="5897" max="6145" width="8.88671875" style="299"/>
    <col min="6146" max="6146" width="27.6640625" style="299" bestFit="1" customWidth="1"/>
    <col min="6147" max="6152" width="10.109375" style="299" bestFit="1" customWidth="1"/>
    <col min="6153" max="6401" width="8.88671875" style="299"/>
    <col min="6402" max="6402" width="27.6640625" style="299" bestFit="1" customWidth="1"/>
    <col min="6403" max="6408" width="10.109375" style="299" bestFit="1" customWidth="1"/>
    <col min="6409" max="6657" width="8.88671875" style="299"/>
    <col min="6658" max="6658" width="27.6640625" style="299" bestFit="1" customWidth="1"/>
    <col min="6659" max="6664" width="10.109375" style="299" bestFit="1" customWidth="1"/>
    <col min="6665" max="6913" width="8.88671875" style="299"/>
    <col min="6914" max="6914" width="27.6640625" style="299" bestFit="1" customWidth="1"/>
    <col min="6915" max="6920" width="10.109375" style="299" bestFit="1" customWidth="1"/>
    <col min="6921" max="7169" width="8.88671875" style="299"/>
    <col min="7170" max="7170" width="27.6640625" style="299" bestFit="1" customWidth="1"/>
    <col min="7171" max="7176" width="10.109375" style="299" bestFit="1" customWidth="1"/>
    <col min="7177" max="7425" width="8.88671875" style="299"/>
    <col min="7426" max="7426" width="27.6640625" style="299" bestFit="1" customWidth="1"/>
    <col min="7427" max="7432" width="10.109375" style="299" bestFit="1" customWidth="1"/>
    <col min="7433" max="7681" width="8.88671875" style="299"/>
    <col min="7682" max="7682" width="27.6640625" style="299" bestFit="1" customWidth="1"/>
    <col min="7683" max="7688" width="10.109375" style="299" bestFit="1" customWidth="1"/>
    <col min="7689" max="7937" width="8.88671875" style="299"/>
    <col min="7938" max="7938" width="27.6640625" style="299" bestFit="1" customWidth="1"/>
    <col min="7939" max="7944" width="10.109375" style="299" bestFit="1" customWidth="1"/>
    <col min="7945" max="8193" width="8.88671875" style="299"/>
    <col min="8194" max="8194" width="27.6640625" style="299" bestFit="1" customWidth="1"/>
    <col min="8195" max="8200" width="10.109375" style="299" bestFit="1" customWidth="1"/>
    <col min="8201" max="8449" width="8.88671875" style="299"/>
    <col min="8450" max="8450" width="27.6640625" style="299" bestFit="1" customWidth="1"/>
    <col min="8451" max="8456" width="10.109375" style="299" bestFit="1" customWidth="1"/>
    <col min="8457" max="8705" width="8.88671875" style="299"/>
    <col min="8706" max="8706" width="27.6640625" style="299" bestFit="1" customWidth="1"/>
    <col min="8707" max="8712" width="10.109375" style="299" bestFit="1" customWidth="1"/>
    <col min="8713" max="8961" width="8.88671875" style="299"/>
    <col min="8962" max="8962" width="27.6640625" style="299" bestFit="1" customWidth="1"/>
    <col min="8963" max="8968" width="10.109375" style="299" bestFit="1" customWidth="1"/>
    <col min="8969" max="9217" width="8.88671875" style="299"/>
    <col min="9218" max="9218" width="27.6640625" style="299" bestFit="1" customWidth="1"/>
    <col min="9219" max="9224" width="10.109375" style="299" bestFit="1" customWidth="1"/>
    <col min="9225" max="9473" width="8.88671875" style="299"/>
    <col min="9474" max="9474" width="27.6640625" style="299" bestFit="1" customWidth="1"/>
    <col min="9475" max="9480" width="10.109375" style="299" bestFit="1" customWidth="1"/>
    <col min="9481" max="9729" width="8.88671875" style="299"/>
    <col min="9730" max="9730" width="27.6640625" style="299" bestFit="1" customWidth="1"/>
    <col min="9731" max="9736" width="10.109375" style="299" bestFit="1" customWidth="1"/>
    <col min="9737" max="9985" width="8.88671875" style="299"/>
    <col min="9986" max="9986" width="27.6640625" style="299" bestFit="1" customWidth="1"/>
    <col min="9987" max="9992" width="10.109375" style="299" bestFit="1" customWidth="1"/>
    <col min="9993" max="10241" width="8.88671875" style="299"/>
    <col min="10242" max="10242" width="27.6640625" style="299" bestFit="1" customWidth="1"/>
    <col min="10243" max="10248" width="10.109375" style="299" bestFit="1" customWidth="1"/>
    <col min="10249" max="10497" width="8.88671875" style="299"/>
    <col min="10498" max="10498" width="27.6640625" style="299" bestFit="1" customWidth="1"/>
    <col min="10499" max="10504" width="10.109375" style="299" bestFit="1" customWidth="1"/>
    <col min="10505" max="10753" width="8.88671875" style="299"/>
    <col min="10754" max="10754" width="27.6640625" style="299" bestFit="1" customWidth="1"/>
    <col min="10755" max="10760" width="10.109375" style="299" bestFit="1" customWidth="1"/>
    <col min="10761" max="11009" width="8.88671875" style="299"/>
    <col min="11010" max="11010" width="27.6640625" style="299" bestFit="1" customWidth="1"/>
    <col min="11011" max="11016" width="10.109375" style="299" bestFit="1" customWidth="1"/>
    <col min="11017" max="11265" width="8.88671875" style="299"/>
    <col min="11266" max="11266" width="27.6640625" style="299" bestFit="1" customWidth="1"/>
    <col min="11267" max="11272" width="10.109375" style="299" bestFit="1" customWidth="1"/>
    <col min="11273" max="11521" width="8.88671875" style="299"/>
    <col min="11522" max="11522" width="27.6640625" style="299" bestFit="1" customWidth="1"/>
    <col min="11523" max="11528" width="10.109375" style="299" bestFit="1" customWidth="1"/>
    <col min="11529" max="11777" width="8.88671875" style="299"/>
    <col min="11778" max="11778" width="27.6640625" style="299" bestFit="1" customWidth="1"/>
    <col min="11779" max="11784" width="10.109375" style="299" bestFit="1" customWidth="1"/>
    <col min="11785" max="12033" width="8.88671875" style="299"/>
    <col min="12034" max="12034" width="27.6640625" style="299" bestFit="1" customWidth="1"/>
    <col min="12035" max="12040" width="10.109375" style="299" bestFit="1" customWidth="1"/>
    <col min="12041" max="12289" width="8.88671875" style="299"/>
    <col min="12290" max="12290" width="27.6640625" style="299" bestFit="1" customWidth="1"/>
    <col min="12291" max="12296" width="10.109375" style="299" bestFit="1" customWidth="1"/>
    <col min="12297" max="12545" width="8.88671875" style="299"/>
    <col min="12546" max="12546" width="27.6640625" style="299" bestFit="1" customWidth="1"/>
    <col min="12547" max="12552" width="10.109375" style="299" bestFit="1" customWidth="1"/>
    <col min="12553" max="12801" width="8.88671875" style="299"/>
    <col min="12802" max="12802" width="27.6640625" style="299" bestFit="1" customWidth="1"/>
    <col min="12803" max="12808" width="10.109375" style="299" bestFit="1" customWidth="1"/>
    <col min="12809" max="13057" width="8.88671875" style="299"/>
    <col min="13058" max="13058" width="27.6640625" style="299" bestFit="1" customWidth="1"/>
    <col min="13059" max="13064" width="10.109375" style="299" bestFit="1" customWidth="1"/>
    <col min="13065" max="13313" width="8.88671875" style="299"/>
    <col min="13314" max="13314" width="27.6640625" style="299" bestFit="1" customWidth="1"/>
    <col min="13315" max="13320" width="10.109375" style="299" bestFit="1" customWidth="1"/>
    <col min="13321" max="13569" width="8.88671875" style="299"/>
    <col min="13570" max="13570" width="27.6640625" style="299" bestFit="1" customWidth="1"/>
    <col min="13571" max="13576" width="10.109375" style="299" bestFit="1" customWidth="1"/>
    <col min="13577" max="13825" width="8.88671875" style="299"/>
    <col min="13826" max="13826" width="27.6640625" style="299" bestFit="1" customWidth="1"/>
    <col min="13827" max="13832" width="10.109375" style="299" bestFit="1" customWidth="1"/>
    <col min="13833" max="14081" width="8.88671875" style="299"/>
    <col min="14082" max="14082" width="27.6640625" style="299" bestFit="1" customWidth="1"/>
    <col min="14083" max="14088" width="10.109375" style="299" bestFit="1" customWidth="1"/>
    <col min="14089" max="14337" width="8.88671875" style="299"/>
    <col min="14338" max="14338" width="27.6640625" style="299" bestFit="1" customWidth="1"/>
    <col min="14339" max="14344" width="10.109375" style="299" bestFit="1" customWidth="1"/>
    <col min="14345" max="14593" width="8.88671875" style="299"/>
    <col min="14594" max="14594" width="27.6640625" style="299" bestFit="1" customWidth="1"/>
    <col min="14595" max="14600" width="10.109375" style="299" bestFit="1" customWidth="1"/>
    <col min="14601" max="14849" width="8.88671875" style="299"/>
    <col min="14850" max="14850" width="27.6640625" style="299" bestFit="1" customWidth="1"/>
    <col min="14851" max="14856" width="10.109375" style="299" bestFit="1" customWidth="1"/>
    <col min="14857" max="15105" width="8.88671875" style="299"/>
    <col min="15106" max="15106" width="27.6640625" style="299" bestFit="1" customWidth="1"/>
    <col min="15107" max="15112" width="10.109375" style="299" bestFit="1" customWidth="1"/>
    <col min="15113" max="15361" width="8.88671875" style="299"/>
    <col min="15362" max="15362" width="27.6640625" style="299" bestFit="1" customWidth="1"/>
    <col min="15363" max="15368" width="10.109375" style="299" bestFit="1" customWidth="1"/>
    <col min="15369" max="15617" width="8.88671875" style="299"/>
    <col min="15618" max="15618" width="27.6640625" style="299" bestFit="1" customWidth="1"/>
    <col min="15619" max="15624" width="10.109375" style="299" bestFit="1" customWidth="1"/>
    <col min="15625" max="15873" width="8.88671875" style="299"/>
    <col min="15874" max="15874" width="27.6640625" style="299" bestFit="1" customWidth="1"/>
    <col min="15875" max="15880" width="10.109375" style="299" bestFit="1" customWidth="1"/>
    <col min="15881" max="16129" width="8.88671875" style="299"/>
    <col min="16130" max="16130" width="27.6640625" style="299" bestFit="1" customWidth="1"/>
    <col min="16131" max="16136" width="10.109375" style="299" bestFit="1" customWidth="1"/>
    <col min="16137" max="16384" width="8.88671875" style="299"/>
  </cols>
  <sheetData>
    <row r="1" spans="1:14" x14ac:dyDescent="0.3">
      <c r="A1" s="299" t="s">
        <v>659</v>
      </c>
    </row>
    <row r="3" spans="1:14" ht="25.8" x14ac:dyDescent="0.5">
      <c r="A3" s="393" t="s">
        <v>635</v>
      </c>
    </row>
    <row r="6" spans="1:14" ht="25.8" x14ac:dyDescent="0.5">
      <c r="A6" s="393" t="s">
        <v>638</v>
      </c>
      <c r="B6" s="48"/>
      <c r="C6" s="48"/>
      <c r="D6" s="48"/>
      <c r="E6" s="48"/>
      <c r="F6" s="48"/>
      <c r="G6" s="48"/>
      <c r="H6" s="48"/>
      <c r="I6" s="48"/>
    </row>
    <row r="7" spans="1:14" x14ac:dyDescent="0.3">
      <c r="A7" s="391" t="s">
        <v>643</v>
      </c>
      <c r="B7" s="506"/>
      <c r="C7" s="507"/>
      <c r="D7" s="48"/>
      <c r="E7" s="48"/>
      <c r="F7" s="48"/>
      <c r="G7" s="48"/>
      <c r="H7" s="48"/>
      <c r="I7" s="48"/>
    </row>
    <row r="8" spans="1:14" x14ac:dyDescent="0.3">
      <c r="A8" s="391" t="s">
        <v>614</v>
      </c>
      <c r="B8" s="506"/>
      <c r="C8" s="507"/>
    </row>
    <row r="9" spans="1:14" x14ac:dyDescent="0.3">
      <c r="A9" s="392" t="s">
        <v>636</v>
      </c>
      <c r="B9" s="513"/>
      <c r="C9" s="514"/>
    </row>
    <row r="10" spans="1:14" x14ac:dyDescent="0.3">
      <c r="A10" s="392" t="s">
        <v>646</v>
      </c>
      <c r="B10" s="412"/>
      <c r="C10" s="413"/>
    </row>
    <row r="11" spans="1:14" s="98" customFormat="1" x14ac:dyDescent="0.3">
      <c r="A11" s="391" t="s">
        <v>629</v>
      </c>
      <c r="B11" s="511">
        <v>1513</v>
      </c>
      <c r="C11" s="512"/>
      <c r="D11" s="299"/>
      <c r="E11" s="299"/>
      <c r="F11" s="299"/>
      <c r="G11" s="299"/>
      <c r="H11" s="299"/>
      <c r="I11" s="299"/>
    </row>
    <row r="12" spans="1:14" s="98" customFormat="1" x14ac:dyDescent="0.3">
      <c r="A12" s="391" t="s">
        <v>652</v>
      </c>
      <c r="B12" s="410"/>
      <c r="C12" s="411">
        <v>1924</v>
      </c>
      <c r="D12" s="299"/>
      <c r="E12" s="299"/>
      <c r="F12" s="299"/>
      <c r="G12" s="299"/>
      <c r="H12" s="299"/>
      <c r="I12" s="299"/>
    </row>
    <row r="13" spans="1:14" s="98" customFormat="1" ht="28.8" x14ac:dyDescent="0.55000000000000004">
      <c r="A13" s="299"/>
      <c r="B13" s="299"/>
      <c r="C13" s="99"/>
      <c r="D13" s="99"/>
      <c r="E13" s="96"/>
      <c r="F13" s="96"/>
      <c r="G13" s="96"/>
      <c r="H13" s="96"/>
      <c r="I13" s="100"/>
    </row>
    <row r="14" spans="1:14" ht="25.8" x14ac:dyDescent="0.5">
      <c r="A14" s="393" t="s">
        <v>640</v>
      </c>
    </row>
    <row r="15" spans="1:14" ht="18" x14ac:dyDescent="0.3">
      <c r="A15" s="386"/>
      <c r="B15" s="508"/>
      <c r="C15" s="509"/>
      <c r="D15" s="509"/>
      <c r="E15" s="509"/>
      <c r="F15" s="509"/>
      <c r="G15" s="509"/>
      <c r="H15" s="509"/>
      <c r="I15" s="509"/>
      <c r="J15" s="509"/>
      <c r="K15" s="509"/>
      <c r="L15" s="509"/>
      <c r="M15" s="509"/>
      <c r="N15" s="510"/>
    </row>
    <row r="16" spans="1:14" x14ac:dyDescent="0.3">
      <c r="A16" s="386"/>
      <c r="B16" s="388" t="s">
        <v>139</v>
      </c>
      <c r="C16" s="388" t="s">
        <v>140</v>
      </c>
      <c r="D16" s="388" t="s">
        <v>141</v>
      </c>
      <c r="E16" s="388" t="s">
        <v>142</v>
      </c>
      <c r="F16" s="388" t="s">
        <v>143</v>
      </c>
      <c r="G16" s="388" t="s">
        <v>144</v>
      </c>
      <c r="H16" s="388" t="s">
        <v>145</v>
      </c>
      <c r="I16" s="388" t="s">
        <v>146</v>
      </c>
      <c r="J16" s="388" t="s">
        <v>147</v>
      </c>
      <c r="K16" s="388" t="s">
        <v>148</v>
      </c>
      <c r="L16" s="388" t="s">
        <v>149</v>
      </c>
      <c r="M16" s="388" t="s">
        <v>150</v>
      </c>
      <c r="N16" s="386" t="s">
        <v>620</v>
      </c>
    </row>
    <row r="17" spans="1:14" x14ac:dyDescent="0.3">
      <c r="A17" s="386" t="s">
        <v>648</v>
      </c>
      <c r="B17" s="385"/>
      <c r="C17" s="385"/>
      <c r="D17" s="409"/>
      <c r="E17" s="409"/>
      <c r="F17" s="409"/>
      <c r="G17" s="409"/>
      <c r="H17" s="409"/>
      <c r="I17" s="385"/>
      <c r="J17" s="385"/>
      <c r="K17" s="385"/>
      <c r="L17" s="385"/>
      <c r="M17" s="385"/>
      <c r="N17" s="387">
        <f>SUM(B17:M17)</f>
        <v>0</v>
      </c>
    </row>
    <row r="18" spans="1:14" x14ac:dyDescent="0.3">
      <c r="A18" s="386" t="s">
        <v>649</v>
      </c>
      <c r="B18" s="385">
        <v>0</v>
      </c>
      <c r="C18" s="385">
        <v>0</v>
      </c>
      <c r="D18" s="385">
        <v>0</v>
      </c>
      <c r="E18" s="385">
        <v>0</v>
      </c>
      <c r="F18" s="385">
        <v>0</v>
      </c>
      <c r="G18" s="385">
        <v>0</v>
      </c>
      <c r="H18" s="385">
        <v>0</v>
      </c>
      <c r="I18" s="385">
        <v>0</v>
      </c>
      <c r="J18" s="385">
        <v>0</v>
      </c>
      <c r="K18" s="385">
        <v>0</v>
      </c>
      <c r="L18" s="385">
        <v>0</v>
      </c>
      <c r="M18" s="385">
        <v>0</v>
      </c>
      <c r="N18" s="387">
        <f>SUM(B18:M18)</f>
        <v>0</v>
      </c>
    </row>
    <row r="19" spans="1:14" ht="28.8" x14ac:dyDescent="0.3">
      <c r="A19" s="390" t="s">
        <v>612</v>
      </c>
      <c r="B19" s="402" t="s">
        <v>613</v>
      </c>
      <c r="C19" s="402" t="s">
        <v>613</v>
      </c>
      <c r="D19" s="402" t="s">
        <v>613</v>
      </c>
      <c r="E19" s="402" t="s">
        <v>613</v>
      </c>
      <c r="F19" s="402" t="s">
        <v>613</v>
      </c>
      <c r="G19" s="402" t="s">
        <v>613</v>
      </c>
      <c r="H19" s="402" t="s">
        <v>613</v>
      </c>
      <c r="I19" s="402" t="s">
        <v>613</v>
      </c>
      <c r="J19" s="402" t="s">
        <v>613</v>
      </c>
      <c r="K19" s="402" t="s">
        <v>613</v>
      </c>
      <c r="L19" s="402" t="s">
        <v>613</v>
      </c>
      <c r="M19" s="402" t="s">
        <v>613</v>
      </c>
      <c r="N19" s="386"/>
    </row>
    <row r="20" spans="1:14" x14ac:dyDescent="0.3">
      <c r="A20" s="386" t="s">
        <v>650</v>
      </c>
      <c r="B20" s="387">
        <f t="shared" ref="B20:M20" si="0">SUM(B17:B18)</f>
        <v>0</v>
      </c>
      <c r="C20" s="387">
        <f t="shared" si="0"/>
        <v>0</v>
      </c>
      <c r="D20" s="387">
        <f t="shared" si="0"/>
        <v>0</v>
      </c>
      <c r="E20" s="387">
        <f t="shared" si="0"/>
        <v>0</v>
      </c>
      <c r="F20" s="387">
        <f t="shared" si="0"/>
        <v>0</v>
      </c>
      <c r="G20" s="387">
        <f t="shared" si="0"/>
        <v>0</v>
      </c>
      <c r="H20" s="387">
        <f t="shared" si="0"/>
        <v>0</v>
      </c>
      <c r="I20" s="387">
        <f t="shared" si="0"/>
        <v>0</v>
      </c>
      <c r="J20" s="387">
        <f t="shared" si="0"/>
        <v>0</v>
      </c>
      <c r="K20" s="387">
        <f t="shared" si="0"/>
        <v>0</v>
      </c>
      <c r="L20" s="387">
        <f t="shared" si="0"/>
        <v>0</v>
      </c>
      <c r="M20" s="387">
        <f t="shared" si="0"/>
        <v>0</v>
      </c>
      <c r="N20" s="387">
        <f>SUM(B20:M20)</f>
        <v>0</v>
      </c>
    </row>
    <row r="21" spans="1:14" x14ac:dyDescent="0.3">
      <c r="A21" s="386"/>
      <c r="B21" s="387"/>
      <c r="C21" s="387"/>
      <c r="D21" s="387"/>
      <c r="E21" s="387"/>
      <c r="F21" s="387"/>
      <c r="G21" s="387"/>
      <c r="H21" s="387"/>
      <c r="I21" s="387"/>
      <c r="J21" s="387"/>
      <c r="K21" s="387"/>
      <c r="L21" s="387"/>
      <c r="M21" s="387"/>
      <c r="N21" s="386"/>
    </row>
    <row r="22" spans="1:14" ht="57.6" x14ac:dyDescent="0.3">
      <c r="A22" s="390" t="s">
        <v>641</v>
      </c>
      <c r="B22" s="385">
        <f>B20*1.5%</f>
        <v>0</v>
      </c>
      <c r="C22" s="385">
        <f t="shared" ref="C22:M22" si="1">C20*1.5%</f>
        <v>0</v>
      </c>
      <c r="D22" s="385">
        <f t="shared" si="1"/>
        <v>0</v>
      </c>
      <c r="E22" s="385">
        <f t="shared" si="1"/>
        <v>0</v>
      </c>
      <c r="F22" s="385">
        <f t="shared" si="1"/>
        <v>0</v>
      </c>
      <c r="G22" s="385">
        <f t="shared" si="1"/>
        <v>0</v>
      </c>
      <c r="H22" s="385">
        <f t="shared" si="1"/>
        <v>0</v>
      </c>
      <c r="I22" s="385">
        <f t="shared" si="1"/>
        <v>0</v>
      </c>
      <c r="J22" s="385">
        <f t="shared" si="1"/>
        <v>0</v>
      </c>
      <c r="K22" s="385">
        <f t="shared" si="1"/>
        <v>0</v>
      </c>
      <c r="L22" s="385">
        <f t="shared" si="1"/>
        <v>0</v>
      </c>
      <c r="M22" s="385">
        <f t="shared" si="1"/>
        <v>0</v>
      </c>
      <c r="N22" s="387">
        <f>SUM(B22:M22)</f>
        <v>0</v>
      </c>
    </row>
    <row r="23" spans="1:14" x14ac:dyDescent="0.3">
      <c r="A23" s="386"/>
      <c r="B23" s="387"/>
      <c r="C23" s="387"/>
      <c r="D23" s="387"/>
      <c r="E23" s="387"/>
      <c r="F23" s="387"/>
      <c r="G23" s="387"/>
      <c r="H23" s="387"/>
      <c r="I23" s="387"/>
      <c r="J23" s="387"/>
      <c r="K23" s="387"/>
      <c r="L23" s="387"/>
      <c r="M23" s="387"/>
      <c r="N23" s="386"/>
    </row>
    <row r="24" spans="1:14" x14ac:dyDescent="0.3">
      <c r="A24" s="386" t="s">
        <v>151</v>
      </c>
      <c r="B24" s="385">
        <v>0</v>
      </c>
      <c r="C24" s="385">
        <v>0</v>
      </c>
      <c r="D24" s="385">
        <v>0</v>
      </c>
      <c r="E24" s="385">
        <v>0</v>
      </c>
      <c r="F24" s="385">
        <v>0</v>
      </c>
      <c r="G24" s="385">
        <v>0</v>
      </c>
      <c r="H24" s="385">
        <v>0</v>
      </c>
      <c r="I24" s="385">
        <v>0</v>
      </c>
      <c r="J24" s="385">
        <v>0</v>
      </c>
      <c r="K24" s="385">
        <v>0</v>
      </c>
      <c r="L24" s="385">
        <v>0</v>
      </c>
      <c r="M24" s="385">
        <v>0</v>
      </c>
      <c r="N24" s="387">
        <f>SUM(B24:M24)</f>
        <v>0</v>
      </c>
    </row>
    <row r="25" spans="1:14" x14ac:dyDescent="0.3">
      <c r="A25" s="386" t="s">
        <v>623</v>
      </c>
      <c r="B25" s="385">
        <v>0</v>
      </c>
      <c r="C25" s="385">
        <v>0</v>
      </c>
      <c r="D25" s="385">
        <v>0</v>
      </c>
      <c r="E25" s="385">
        <v>0</v>
      </c>
      <c r="F25" s="385">
        <v>0</v>
      </c>
      <c r="G25" s="385">
        <v>0</v>
      </c>
      <c r="H25" s="385">
        <v>0</v>
      </c>
      <c r="I25" s="385">
        <v>0</v>
      </c>
      <c r="J25" s="385">
        <v>0</v>
      </c>
      <c r="K25" s="385">
        <v>0</v>
      </c>
      <c r="L25" s="385">
        <v>0</v>
      </c>
      <c r="M25" s="385">
        <v>0</v>
      </c>
      <c r="N25" s="387">
        <f>SUM(B25:M25)</f>
        <v>0</v>
      </c>
    </row>
    <row r="26" spans="1:14" x14ac:dyDescent="0.3">
      <c r="A26" s="386"/>
      <c r="B26" s="387"/>
      <c r="C26" s="387"/>
      <c r="D26" s="387"/>
      <c r="E26" s="387"/>
      <c r="F26" s="387"/>
      <c r="G26" s="387"/>
      <c r="H26" s="387"/>
      <c r="I26" s="387"/>
      <c r="J26" s="387"/>
      <c r="K26" s="387"/>
      <c r="L26" s="387"/>
      <c r="M26" s="387"/>
      <c r="N26" s="386"/>
    </row>
    <row r="27" spans="1:14" x14ac:dyDescent="0.3">
      <c r="A27" s="386" t="s">
        <v>96</v>
      </c>
      <c r="B27" s="387">
        <f>SUM(B20:B25)</f>
        <v>0</v>
      </c>
      <c r="C27" s="387">
        <f t="shared" ref="C27:M27" si="2">SUM(C20:C25)</f>
        <v>0</v>
      </c>
      <c r="D27" s="387">
        <f t="shared" si="2"/>
        <v>0</v>
      </c>
      <c r="E27" s="387">
        <f t="shared" si="2"/>
        <v>0</v>
      </c>
      <c r="F27" s="387">
        <f t="shared" si="2"/>
        <v>0</v>
      </c>
      <c r="G27" s="387">
        <f t="shared" si="2"/>
        <v>0</v>
      </c>
      <c r="H27" s="387">
        <f t="shared" si="2"/>
        <v>0</v>
      </c>
      <c r="I27" s="387">
        <f t="shared" si="2"/>
        <v>0</v>
      </c>
      <c r="J27" s="387">
        <f t="shared" si="2"/>
        <v>0</v>
      </c>
      <c r="K27" s="387">
        <f t="shared" si="2"/>
        <v>0</v>
      </c>
      <c r="L27" s="387">
        <f t="shared" si="2"/>
        <v>0</v>
      </c>
      <c r="M27" s="387">
        <f t="shared" si="2"/>
        <v>0</v>
      </c>
      <c r="N27" s="387">
        <f>SUM(B27:M27)</f>
        <v>0</v>
      </c>
    </row>
    <row r="28" spans="1:14" x14ac:dyDescent="0.3">
      <c r="A28" s="386"/>
      <c r="B28" s="387"/>
      <c r="C28" s="387"/>
      <c r="D28" s="387"/>
      <c r="E28" s="387"/>
      <c r="F28" s="387"/>
      <c r="G28" s="387"/>
      <c r="H28" s="387"/>
      <c r="I28" s="387"/>
      <c r="J28" s="395"/>
      <c r="K28" s="387"/>
      <c r="L28" s="387"/>
      <c r="M28" s="387"/>
      <c r="N28" s="386"/>
    </row>
    <row r="29" spans="1:14" x14ac:dyDescent="0.3">
      <c r="A29" s="386" t="s">
        <v>634</v>
      </c>
      <c r="B29" s="385"/>
      <c r="C29" s="385"/>
      <c r="D29" s="385"/>
      <c r="E29" s="385"/>
      <c r="F29" s="385"/>
      <c r="G29" s="385"/>
      <c r="H29" s="385"/>
      <c r="I29" s="385"/>
      <c r="J29" s="385"/>
      <c r="K29" s="385"/>
      <c r="L29" s="385"/>
      <c r="M29" s="385"/>
      <c r="N29" s="387">
        <f>SUM(B29:M29)</f>
        <v>0</v>
      </c>
    </row>
    <row r="30" spans="1:14" x14ac:dyDescent="0.3">
      <c r="A30" s="386" t="s">
        <v>633</v>
      </c>
      <c r="B30" s="387">
        <f>+B29/(+$C$12/$B$11)</f>
        <v>0</v>
      </c>
      <c r="C30" s="387">
        <f t="shared" ref="C30:M30" si="3">+C29/(+$C$12/$B$11)</f>
        <v>0</v>
      </c>
      <c r="D30" s="387">
        <f t="shared" si="3"/>
        <v>0</v>
      </c>
      <c r="E30" s="387">
        <f t="shared" si="3"/>
        <v>0</v>
      </c>
      <c r="F30" s="387">
        <f t="shared" si="3"/>
        <v>0</v>
      </c>
      <c r="G30" s="387">
        <f t="shared" si="3"/>
        <v>0</v>
      </c>
      <c r="H30" s="387">
        <f t="shared" si="3"/>
        <v>0</v>
      </c>
      <c r="I30" s="387">
        <f t="shared" si="3"/>
        <v>0</v>
      </c>
      <c r="J30" s="387">
        <f t="shared" si="3"/>
        <v>0</v>
      </c>
      <c r="K30" s="387">
        <f t="shared" si="3"/>
        <v>0</v>
      </c>
      <c r="L30" s="387">
        <f t="shared" si="3"/>
        <v>0</v>
      </c>
      <c r="M30" s="387">
        <f t="shared" si="3"/>
        <v>0</v>
      </c>
      <c r="N30" s="387">
        <f>SUM(B30:M30)</f>
        <v>0</v>
      </c>
    </row>
    <row r="31" spans="1:14" x14ac:dyDescent="0.3">
      <c r="A31" s="386"/>
      <c r="B31" s="387"/>
      <c r="C31" s="387"/>
      <c r="D31" s="387"/>
      <c r="E31" s="387"/>
      <c r="F31" s="387"/>
      <c r="G31" s="387"/>
      <c r="H31" s="387"/>
      <c r="I31" s="387"/>
      <c r="J31" s="387"/>
      <c r="K31" s="387"/>
      <c r="L31" s="387"/>
      <c r="M31" s="387"/>
      <c r="N31" s="387"/>
    </row>
    <row r="32" spans="1:14" x14ac:dyDescent="0.3">
      <c r="A32" s="386"/>
      <c r="B32" s="387"/>
      <c r="C32" s="387"/>
      <c r="D32" s="387"/>
      <c r="E32" s="387"/>
      <c r="F32" s="387"/>
      <c r="G32" s="387"/>
      <c r="H32" s="387"/>
      <c r="I32" s="387"/>
      <c r="J32" s="389"/>
      <c r="K32" s="387"/>
      <c r="L32" s="387"/>
      <c r="M32" s="387"/>
      <c r="N32" s="386"/>
    </row>
    <row r="33" spans="1:15" x14ac:dyDescent="0.3">
      <c r="A33" s="386" t="s">
        <v>622</v>
      </c>
      <c r="B33" s="387" t="e">
        <f>+B27/B30</f>
        <v>#DIV/0!</v>
      </c>
      <c r="C33" s="387" t="e">
        <f t="shared" ref="C33:M33" si="4">+C27/C30</f>
        <v>#DIV/0!</v>
      </c>
      <c r="D33" s="387" t="e">
        <f t="shared" si="4"/>
        <v>#DIV/0!</v>
      </c>
      <c r="E33" s="387" t="e">
        <f t="shared" si="4"/>
        <v>#DIV/0!</v>
      </c>
      <c r="F33" s="387" t="e">
        <f t="shared" si="4"/>
        <v>#DIV/0!</v>
      </c>
      <c r="G33" s="387" t="e">
        <f t="shared" si="4"/>
        <v>#DIV/0!</v>
      </c>
      <c r="H33" s="387" t="e">
        <f t="shared" si="4"/>
        <v>#DIV/0!</v>
      </c>
      <c r="I33" s="387" t="e">
        <f t="shared" si="4"/>
        <v>#DIV/0!</v>
      </c>
      <c r="J33" s="387" t="e">
        <f t="shared" si="4"/>
        <v>#DIV/0!</v>
      </c>
      <c r="K33" s="387" t="e">
        <f t="shared" si="4"/>
        <v>#DIV/0!</v>
      </c>
      <c r="L33" s="387" t="e">
        <f t="shared" si="4"/>
        <v>#DIV/0!</v>
      </c>
      <c r="M33" s="387" t="e">
        <f t="shared" si="4"/>
        <v>#DIV/0!</v>
      </c>
      <c r="N33" s="387" t="e">
        <f>+N27/N30</f>
        <v>#DIV/0!</v>
      </c>
    </row>
    <row r="34" spans="1:15" x14ac:dyDescent="0.3">
      <c r="A34" s="386" t="s">
        <v>627</v>
      </c>
      <c r="B34" s="387" t="e">
        <f>+$B$41</f>
        <v>#DIV/0!</v>
      </c>
      <c r="C34" s="387" t="e">
        <f t="shared" ref="C34:N34" si="5">+$B$41</f>
        <v>#DIV/0!</v>
      </c>
      <c r="D34" s="387" t="e">
        <f t="shared" si="5"/>
        <v>#DIV/0!</v>
      </c>
      <c r="E34" s="387" t="e">
        <f t="shared" si="5"/>
        <v>#DIV/0!</v>
      </c>
      <c r="F34" s="387" t="e">
        <f t="shared" si="5"/>
        <v>#DIV/0!</v>
      </c>
      <c r="G34" s="387" t="e">
        <f t="shared" si="5"/>
        <v>#DIV/0!</v>
      </c>
      <c r="H34" s="387" t="e">
        <f t="shared" si="5"/>
        <v>#DIV/0!</v>
      </c>
      <c r="I34" s="387" t="e">
        <f t="shared" si="5"/>
        <v>#DIV/0!</v>
      </c>
      <c r="J34" s="387" t="e">
        <f t="shared" si="5"/>
        <v>#DIV/0!</v>
      </c>
      <c r="K34" s="387" t="e">
        <f t="shared" si="5"/>
        <v>#DIV/0!</v>
      </c>
      <c r="L34" s="387" t="e">
        <f t="shared" si="5"/>
        <v>#DIV/0!</v>
      </c>
      <c r="M34" s="387" t="e">
        <f t="shared" si="5"/>
        <v>#DIV/0!</v>
      </c>
      <c r="N34" s="387" t="e">
        <f t="shared" si="5"/>
        <v>#DIV/0!</v>
      </c>
    </row>
    <row r="35" spans="1:15" x14ac:dyDescent="0.3">
      <c r="A35" s="386"/>
      <c r="B35" s="387"/>
      <c r="C35" s="387"/>
      <c r="D35" s="387"/>
      <c r="E35" s="387"/>
      <c r="F35" s="387"/>
      <c r="G35" s="387"/>
      <c r="H35" s="387"/>
      <c r="I35" s="387"/>
      <c r="J35" s="387"/>
      <c r="K35" s="387"/>
      <c r="L35" s="387"/>
      <c r="M35" s="387"/>
      <c r="N35" s="386"/>
    </row>
    <row r="36" spans="1:15" x14ac:dyDescent="0.3">
      <c r="A36" s="97"/>
      <c r="B36" s="97"/>
      <c r="O36" s="98"/>
    </row>
    <row r="37" spans="1:15" ht="36" x14ac:dyDescent="0.35">
      <c r="A37" s="396" t="s">
        <v>621</v>
      </c>
      <c r="B37" s="397" t="s">
        <v>619</v>
      </c>
      <c r="C37" s="398" t="s">
        <v>616</v>
      </c>
      <c r="O37" s="98"/>
    </row>
    <row r="38" spans="1:15" ht="30" customHeight="1" x14ac:dyDescent="0.3">
      <c r="A38" s="386" t="s">
        <v>626</v>
      </c>
      <c r="B38" s="386">
        <f>+B9</f>
        <v>0</v>
      </c>
      <c r="C38" s="394" t="s">
        <v>617</v>
      </c>
      <c r="O38" s="98"/>
    </row>
    <row r="39" spans="1:15" ht="20.25" customHeight="1" x14ac:dyDescent="0.3">
      <c r="A39" s="386" t="s">
        <v>615</v>
      </c>
      <c r="B39" s="386">
        <f>+C10</f>
        <v>0</v>
      </c>
      <c r="C39" s="394" t="s">
        <v>625</v>
      </c>
      <c r="O39" s="98"/>
    </row>
    <row r="40" spans="1:15" ht="24.6" x14ac:dyDescent="0.3">
      <c r="A40" s="386" t="s">
        <v>642</v>
      </c>
      <c r="B40" s="406" t="e">
        <f>+N33</f>
        <v>#DIV/0!</v>
      </c>
      <c r="C40" s="394" t="s">
        <v>617</v>
      </c>
      <c r="O40" s="98"/>
    </row>
    <row r="41" spans="1:15" x14ac:dyDescent="0.3">
      <c r="A41" s="386" t="s">
        <v>631</v>
      </c>
      <c r="B41" s="407" t="e">
        <f>IF(B40&gt;B39,B39,B40)</f>
        <v>#DIV/0!</v>
      </c>
      <c r="C41" s="394" t="s">
        <v>618</v>
      </c>
      <c r="O41" s="98"/>
    </row>
    <row r="42" spans="1:15" ht="21" customHeight="1" x14ac:dyDescent="0.3">
      <c r="A42" s="399" t="s">
        <v>647</v>
      </c>
      <c r="B42" s="385">
        <v>0</v>
      </c>
      <c r="C42" s="400" t="s">
        <v>630</v>
      </c>
    </row>
    <row r="43" spans="1:15" x14ac:dyDescent="0.3">
      <c r="A43" s="399" t="s">
        <v>624</v>
      </c>
      <c r="B43" s="387" t="e">
        <f>ROUND(+B41-B42,2)</f>
        <v>#DIV/0!</v>
      </c>
      <c r="C43" s="400" t="s">
        <v>618</v>
      </c>
    </row>
    <row r="44" spans="1:15" ht="18.75" customHeight="1" x14ac:dyDescent="0.3">
      <c r="A44" s="399" t="s">
        <v>637</v>
      </c>
      <c r="B44" s="404">
        <v>0</v>
      </c>
      <c r="C44" s="400" t="s">
        <v>630</v>
      </c>
    </row>
    <row r="45" spans="1:15" ht="18.75" customHeight="1" x14ac:dyDescent="0.3">
      <c r="A45" s="399" t="s">
        <v>651</v>
      </c>
      <c r="B45" s="404" t="e">
        <f>B44*B43</f>
        <v>#DIV/0!</v>
      </c>
      <c r="C45" s="400" t="s">
        <v>630</v>
      </c>
    </row>
    <row r="48" spans="1:15" ht="36" x14ac:dyDescent="0.35">
      <c r="A48" s="396" t="s">
        <v>655</v>
      </c>
      <c r="B48" s="401"/>
      <c r="C48" s="401"/>
    </row>
    <row r="49" spans="1:3" x14ac:dyDescent="0.3">
      <c r="A49" s="399" t="s">
        <v>656</v>
      </c>
      <c r="B49" s="415"/>
      <c r="C49" s="400" t="s">
        <v>630</v>
      </c>
    </row>
    <row r="50" spans="1:3" ht="24.6" x14ac:dyDescent="0.3">
      <c r="A50" s="399" t="s">
        <v>657</v>
      </c>
      <c r="B50" s="403">
        <f>+N27</f>
        <v>0</v>
      </c>
      <c r="C50" s="394" t="s">
        <v>617</v>
      </c>
    </row>
    <row r="51" spans="1:3" x14ac:dyDescent="0.3">
      <c r="A51" s="399" t="s">
        <v>658</v>
      </c>
      <c r="B51" s="403">
        <f>+B50-B49</f>
        <v>0</v>
      </c>
      <c r="C51" s="400" t="s">
        <v>618</v>
      </c>
    </row>
  </sheetData>
  <protectedRanges>
    <protectedRange algorithmName="SHA-512" hashValue="LHBjK0gET6b+sasnojAmhY+4zAMwWhUtZd9MPgL5tJeo0Xl1XVGHencBF06mlUFJ+XtaNeaHvjBHG6O8ViTLZA==" saltValue="FAt74vXGsITEx4Si/PADfg==" spinCount="100000" sqref="A19 B20:N20 A29 A27:XFD27 A33 B33:M34 N17:N35 A37:C41 A7:A8" name="Område1_7"/>
    <protectedRange algorithmName="SHA-512" hashValue="vPIQHRvAu+XBXk1g+ueYkC3zJWg7LIjl9chRPi55N+UxnqOU4hgM7Hmz4VlseKlDbB3A1sdAbpEryZ9GRnRntA==" saltValue="7n80hhE+7oyN5PexkFFuHg==" spinCount="100000" sqref="A43:C43 A42:B42" name="Område1_1_1"/>
    <protectedRange algorithmName="SHA-512" hashValue="vPIQHRvAu+XBXk1g+ueYkC3zJWg7LIjl9chRPi55N+UxnqOU4hgM7Hmz4VlseKlDbB3A1sdAbpEryZ9GRnRntA==" saltValue="7n80hhE+7oyN5PexkFFuHg==" spinCount="100000" sqref="A34" name="Område1_2_1"/>
    <protectedRange algorithmName="SHA-512" hashValue="vPIQHRvAu+XBXk1g+ueYkC3zJWg7LIjl9chRPi55N+UxnqOU4hgM7Hmz4VlseKlDbB3A1sdAbpEryZ9GRnRntA==" saltValue="7n80hhE+7oyN5PexkFFuHg==" spinCount="100000" sqref="A11:A12" name="Område1_3_1"/>
    <protectedRange algorithmName="SHA-512" hashValue="vPIQHRvAu+XBXk1g+ueYkC3zJWg7LIjl9chRPi55N+UxnqOU4hgM7Hmz4VlseKlDbB3A1sdAbpEryZ9GRnRntA==" saltValue="7n80hhE+7oyN5PexkFFuHg==" spinCount="100000" sqref="A30" name="Område1_4_1"/>
    <protectedRange algorithmName="SHA-512" hashValue="vPIQHRvAu+XBXk1g+ueYkC3zJWg7LIjl9chRPi55N+UxnqOU4hgM7Hmz4VlseKlDbB3A1sdAbpEryZ9GRnRntA==" saltValue="7n80hhE+7oyN5PexkFFuHg==" spinCount="100000" sqref="A9:A10" name="Område1_5_1"/>
    <protectedRange algorithmName="SHA-512" hashValue="vPIQHRvAu+XBXk1g+ueYkC3zJWg7LIjl9chRPi55N+UxnqOU4hgM7Hmz4VlseKlDbB3A1sdAbpEryZ9GRnRntA==" saltValue="7n80hhE+7oyN5PexkFFuHg==" spinCount="100000" sqref="B44:C45 C42" name="Område1_6_1"/>
    <protectedRange algorithmName="SHA-512" hashValue="vPIQHRvAu+XBXk1g+ueYkC3zJWg7LIjl9chRPi55N+UxnqOU4hgM7Hmz4VlseKlDbB3A1sdAbpEryZ9GRnRntA==" saltValue="7n80hhE+7oyN5PexkFFuHg==" spinCount="100000" sqref="A22" name="Område1_8_1"/>
    <protectedRange algorithmName="SHA-512" hashValue="vPIQHRvAu+XBXk1g+ueYkC3zJWg7LIjl9chRPi55N+UxnqOU4hgM7Hmz4VlseKlDbB3A1sdAbpEryZ9GRnRntA==" saltValue="7n80hhE+7oyN5PexkFFuHg==" spinCount="100000" sqref="A44" name="Område1_9_1"/>
    <protectedRange algorithmName="SHA-512" hashValue="vPIQHRvAu+XBXk1g+ueYkC3zJWg7LIjl9chRPi55N+UxnqOU4hgM7Hmz4VlseKlDbB3A1sdAbpEryZ9GRnRntA==" saltValue="7n80hhE+7oyN5PexkFFuHg==" spinCount="100000" sqref="A24" name="Område1_10_1"/>
    <protectedRange algorithmName="SHA-512" hashValue="vPIQHRvAu+XBXk1g+ueYkC3zJWg7LIjl9chRPi55N+UxnqOU4hgM7Hmz4VlseKlDbB3A1sdAbpEryZ9GRnRntA==" saltValue="7n80hhE+7oyN5PexkFFuHg==" spinCount="100000" sqref="A17:A18" name="Område1_11_1"/>
    <protectedRange algorithmName="SHA-512" hashValue="vPIQHRvAu+XBXk1g+ueYkC3zJWg7LIjl9chRPi55N+UxnqOU4hgM7Hmz4VlseKlDbB3A1sdAbpEryZ9GRnRntA==" saltValue="7n80hhE+7oyN5PexkFFuHg==" spinCount="100000" sqref="A20" name="Område1_12_1"/>
    <protectedRange algorithmName="SHA-512" hashValue="vPIQHRvAu+XBXk1g+ueYkC3zJWg7LIjl9chRPi55N+UxnqOU4hgM7Hmz4VlseKlDbB3A1sdAbpEryZ9GRnRntA==" saltValue="7n80hhE+7oyN5PexkFFuHg==" spinCount="100000" sqref="A45" name="Område1_13_1"/>
    <protectedRange algorithmName="SHA-512" hashValue="vPIQHRvAu+XBXk1g+ueYkC3zJWg7LIjl9chRPi55N+UxnqOU4hgM7Hmz4VlseKlDbB3A1sdAbpEryZ9GRnRntA==" saltValue="7n80hhE+7oyN5PexkFFuHg==" spinCount="100000" sqref="C49:C51" name="Område1_7_1"/>
  </protectedRanges>
  <mergeCells count="5">
    <mergeCell ref="B7:C7"/>
    <mergeCell ref="B11:C11"/>
    <mergeCell ref="B15:N15"/>
    <mergeCell ref="B8:C8"/>
    <mergeCell ref="B9:C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SB1 TJEKLISTE</vt:lpstr>
      <vt:lpstr>Heltidslønberegning </vt:lpstr>
      <vt:lpstr>Deltidslønberegning </vt:lpstr>
      <vt:lpstr>'SB1 TJEKLISTE'!Kontrol4</vt:lpstr>
      <vt:lpstr>'SB1 TJEKLISTE'!Udskriftstitler</vt:lpstr>
    </vt:vector>
  </TitlesOfParts>
  <Company>NaturErhvervstyrelsen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Zorica Zecevic (NaturErhvervstyrelsen)</dc:creator>
  <cp:lastModifiedBy>Vanessa Damkjær Møller (FST)</cp:lastModifiedBy>
  <cp:lastPrinted>2017-12-20T10:09:52Z</cp:lastPrinted>
  <dcterms:created xsi:type="dcterms:W3CDTF">2014-10-27T08:04:02Z</dcterms:created>
  <dcterms:modified xsi:type="dcterms:W3CDTF">2021-07-13T11:17:32Z</dcterms:modified>
</cp:coreProperties>
</file>