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3635" windowHeight="11640" firstSheet="3" activeTab="10"/>
  </bookViews>
  <sheets>
    <sheet name="Hplanoversigt" sheetId="1" r:id="rId1"/>
    <sheet name="Indtægter" sheetId="2" r:id="rId2"/>
    <sheet name="ferskvand" sheetId="3" r:id="rId3"/>
    <sheet name="MarinFiskepleje" sheetId="4" r:id="rId4"/>
    <sheet name="Basisdrift" sheetId="5" r:id="rId5"/>
    <sheet name="bilag6" sheetId="6" r:id="rId6"/>
    <sheet name="bilag7" sheetId="7" r:id="rId7"/>
    <sheet name="bilag8" sheetId="8" r:id="rId8"/>
    <sheet name="bilag9" sheetId="9" r:id="rId9"/>
    <sheet name="bilag10" sheetId="10" r:id="rId10"/>
    <sheet name="Bilag 11" sheetId="11" r:id="rId11"/>
  </sheets>
  <definedNames>
    <definedName name="_xlnm.Print_Area" localSheetId="4">'Basisdrift'!$C$3:$M$39</definedName>
    <definedName name="_xlnm.Print_Area" localSheetId="10">'Bilag 11'!$C$2:$L$85</definedName>
    <definedName name="_xlnm.Print_Area" localSheetId="9">'bilag10'!$C$1:$K$43</definedName>
    <definedName name="_xlnm.Print_Area" localSheetId="5">'bilag6'!$B$1:$K$44</definedName>
    <definedName name="_xlnm.Print_Area" localSheetId="6">'bilag7'!$C$1:$K$45</definedName>
    <definedName name="_xlnm.Print_Area" localSheetId="7">'bilag8'!$C$1:$K$44</definedName>
    <definedName name="_xlnm.Print_Area" localSheetId="8">'bilag9'!$C$1:$K$43</definedName>
    <definedName name="_xlnm.Print_Area" localSheetId="2">'ferskvand'!$C$3:$M$37</definedName>
    <definedName name="_xlnm.Print_Area" localSheetId="0">'Hplanoversigt'!$C$5:$K$39</definedName>
    <definedName name="_xlnm.Print_Area" localSheetId="1">'Indtægter'!$D$2:$H$27</definedName>
    <definedName name="_xlnm.Print_Area" localSheetId="3">'MarinFiskepleje'!$C$2:$M$32</definedName>
    <definedName name="ups" localSheetId="4" hidden="1">{#N/A,#N/A,FALSE,"Marineuds"}</definedName>
    <definedName name="ups" localSheetId="10" hidden="1">{#N/A,#N/A,FALSE,"Marineuds"}</definedName>
    <definedName name="ups" localSheetId="9" hidden="1">{#N/A,#N/A,FALSE,"Marineuds"}</definedName>
    <definedName name="ups" localSheetId="5" hidden="1">{#N/A,#N/A,FALSE,"Marineuds"}</definedName>
    <definedName name="ups" localSheetId="6" hidden="1">{#N/A,#N/A,FALSE,"Marineuds"}</definedName>
    <definedName name="ups" localSheetId="7" hidden="1">{#N/A,#N/A,FALSE,"Marineuds"}</definedName>
    <definedName name="ups" localSheetId="8" hidden="1">{#N/A,#N/A,FALSE,"Marineuds"}</definedName>
    <definedName name="ups" localSheetId="2" hidden="1">{#N/A,#N/A,FALSE,"Marineuds"}</definedName>
    <definedName name="ups" localSheetId="1" hidden="1">{#N/A,#N/A,FALSE,"Marineuds"}</definedName>
    <definedName name="ups" localSheetId="3" hidden="1">{#N/A,#N/A,FALSE,"Marineuds"}</definedName>
    <definedName name="ups" hidden="1">{#N/A,#N/A,FALSE,"Marineuds"}</definedName>
    <definedName name="wrn.Basisdrift." localSheetId="4" hidden="1">{#N/A,#N/A,FALSE,"Basisdrift"}</definedName>
    <definedName name="wrn.Basisdrift." localSheetId="10" hidden="1">{#N/A,#N/A,FALSE,"Basisdrift"}</definedName>
    <definedName name="wrn.Basisdrift." localSheetId="9" hidden="1">{#N/A,#N/A,FALSE,"Basisdrift"}</definedName>
    <definedName name="wrn.Basisdrift." localSheetId="5" hidden="1">{#N/A,#N/A,FALSE,"Basisdrift"}</definedName>
    <definedName name="wrn.Basisdrift." localSheetId="6" hidden="1">{#N/A,#N/A,FALSE,"Basisdrift"}</definedName>
    <definedName name="wrn.Basisdrift." localSheetId="7" hidden="1">{#N/A,#N/A,FALSE,"Basisdrift"}</definedName>
    <definedName name="wrn.Basisdrift." localSheetId="8" hidden="1">{#N/A,#N/A,FALSE,"Basisdrift"}</definedName>
    <definedName name="wrn.Basisdrift." localSheetId="2" hidden="1">{#N/A,#N/A,FALSE,"Basisdrift"}</definedName>
    <definedName name="wrn.Basisdrift." localSheetId="1" hidden="1">{#N/A,#N/A,FALSE,"Basisdrift"}</definedName>
    <definedName name="wrn.Basisdrift." localSheetId="3" hidden="1">{#N/A,#N/A,FALSE,"Basisdrift"}</definedName>
    <definedName name="wrn.Basisdrift." hidden="1">{#N/A,#N/A,FALSE,"Basisdrift"}</definedName>
    <definedName name="wrn.Basispjkt." localSheetId="4" hidden="1">{#N/A,#N/A,FALSE,"Basispjkt"}</definedName>
    <definedName name="wrn.Basispjkt." localSheetId="10" hidden="1">{#N/A,#N/A,FALSE,"Basispjkt"}</definedName>
    <definedName name="wrn.Basispjkt." localSheetId="9" hidden="1">{#N/A,#N/A,FALSE,"Basispjkt"}</definedName>
    <definedName name="wrn.Basispjkt." localSheetId="5" hidden="1">{#N/A,#N/A,FALSE,"Basispjkt"}</definedName>
    <definedName name="wrn.Basispjkt." localSheetId="6" hidden="1">{#N/A,#N/A,FALSE,"Basispjkt"}</definedName>
    <definedName name="wrn.Basispjkt." localSheetId="7" hidden="1">{#N/A,#N/A,FALSE,"Basispjkt"}</definedName>
    <definedName name="wrn.Basispjkt." localSheetId="8" hidden="1">{#N/A,#N/A,FALSE,"Basispjkt"}</definedName>
    <definedName name="wrn.Basispjkt." localSheetId="2" hidden="1">{#N/A,#N/A,FALSE,"Basispjkt"}</definedName>
    <definedName name="wrn.Basispjkt." localSheetId="1" hidden="1">{#N/A,#N/A,FALSE,"Basispjkt"}</definedName>
    <definedName name="wrn.Basispjkt." localSheetId="3" hidden="1">{#N/A,#N/A,FALSE,"Basispjkt"}</definedName>
    <definedName name="wrn.Basispjkt." hidden="1">{#N/A,#N/A,FALSE,"Basispjkt"}</definedName>
    <definedName name="wrn.bilag10." localSheetId="4" hidden="1">{#N/A,#N/A,FALSE,"bilag10"}</definedName>
    <definedName name="wrn.bilag10." localSheetId="10" hidden="1">{#N/A,#N/A,FALSE,"bilag10"}</definedName>
    <definedName name="wrn.bilag10." localSheetId="9" hidden="1">{#N/A,#N/A,FALSE,"bilag10"}</definedName>
    <definedName name="wrn.bilag10." localSheetId="5" hidden="1">{#N/A,#N/A,FALSE,"bilag10"}</definedName>
    <definedName name="wrn.bilag10." localSheetId="6" hidden="1">{#N/A,#N/A,FALSE,"bilag10"}</definedName>
    <definedName name="wrn.bilag10." localSheetId="7" hidden="1">{#N/A,#N/A,FALSE,"bilag10"}</definedName>
    <definedName name="wrn.bilag10." localSheetId="8" hidden="1">{#N/A,#N/A,FALSE,"bilag10"}</definedName>
    <definedName name="wrn.bilag10." localSheetId="2" hidden="1">{#N/A,#N/A,FALSE,"bilag10"}</definedName>
    <definedName name="wrn.bilag10." localSheetId="1" hidden="1">{#N/A,#N/A,FALSE,"bilag10"}</definedName>
    <definedName name="wrn.bilag10." localSheetId="3" hidden="1">{#N/A,#N/A,FALSE,"bilag10"}</definedName>
    <definedName name="wrn.bilag10." hidden="1">{#N/A,#N/A,FALSE,"bilag10"}</definedName>
    <definedName name="wrn.bilag6." localSheetId="4" hidden="1">{#N/A,#N/A,FALSE,"bilag6"}</definedName>
    <definedName name="wrn.bilag6." localSheetId="10" hidden="1">{#N/A,#N/A,FALSE,"bilag6"}</definedName>
    <definedName name="wrn.bilag6." localSheetId="9" hidden="1">{#N/A,#N/A,FALSE,"bilag6"}</definedName>
    <definedName name="wrn.bilag6." localSheetId="5" hidden="1">{#N/A,#N/A,FALSE,"bilag6"}</definedName>
    <definedName name="wrn.bilag6." localSheetId="6" hidden="1">{#N/A,#N/A,FALSE,"bilag6"}</definedName>
    <definedName name="wrn.bilag6." localSheetId="7" hidden="1">{#N/A,#N/A,FALSE,"bilag6"}</definedName>
    <definedName name="wrn.bilag6." localSheetId="8" hidden="1">{#N/A,#N/A,FALSE,"bilag6"}</definedName>
    <definedName name="wrn.bilag6." localSheetId="2" hidden="1">{#N/A,#N/A,FALSE,"bilag6"}</definedName>
    <definedName name="wrn.bilag6." localSheetId="1" hidden="1">{#N/A,#N/A,FALSE,"bilag6"}</definedName>
    <definedName name="wrn.bilag6." localSheetId="3" hidden="1">{#N/A,#N/A,FALSE,"bilag6"}</definedName>
    <definedName name="wrn.bilag6." hidden="1">{#N/A,#N/A,FALSE,"bilag6"}</definedName>
    <definedName name="wrn.bilag7." localSheetId="4" hidden="1">{#N/A,#N/A,FALSE,"bilag7"}</definedName>
    <definedName name="wrn.bilag7." localSheetId="10" hidden="1">{#N/A,#N/A,FALSE,"bilag7"}</definedName>
    <definedName name="wrn.bilag7." localSheetId="9" hidden="1">{#N/A,#N/A,FALSE,"bilag7"}</definedName>
    <definedName name="wrn.bilag7." localSheetId="5" hidden="1">{#N/A,#N/A,FALSE,"bilag7"}</definedName>
    <definedName name="wrn.bilag7." localSheetId="6" hidden="1">{#N/A,#N/A,FALSE,"bilag7"}</definedName>
    <definedName name="wrn.bilag7." localSheetId="7" hidden="1">{#N/A,#N/A,FALSE,"bilag7"}</definedName>
    <definedName name="wrn.bilag7." localSheetId="8" hidden="1">{#N/A,#N/A,FALSE,"bilag7"}</definedName>
    <definedName name="wrn.bilag7." localSheetId="2" hidden="1">{#N/A,#N/A,FALSE,"bilag7"}</definedName>
    <definedName name="wrn.bilag7." localSheetId="1" hidden="1">{#N/A,#N/A,FALSE,"bilag7"}</definedName>
    <definedName name="wrn.bilag7." localSheetId="3" hidden="1">{#N/A,#N/A,FALSE,"bilag7"}</definedName>
    <definedName name="wrn.bilag7." hidden="1">{#N/A,#N/A,FALSE,"bilag7"}</definedName>
    <definedName name="wrn.bilag8." localSheetId="4" hidden="1">{#N/A,#N/A,FALSE,"bilag8"}</definedName>
    <definedName name="wrn.bilag8." localSheetId="10" hidden="1">{#N/A,#N/A,FALSE,"bilag8"}</definedName>
    <definedName name="wrn.bilag8." localSheetId="9" hidden="1">{#N/A,#N/A,FALSE,"bilag8"}</definedName>
    <definedName name="wrn.bilag8." localSheetId="5" hidden="1">{#N/A,#N/A,FALSE,"bilag8"}</definedName>
    <definedName name="wrn.bilag8." localSheetId="6" hidden="1">{#N/A,#N/A,FALSE,"bilag8"}</definedName>
    <definedName name="wrn.bilag8." localSheetId="7" hidden="1">{#N/A,#N/A,FALSE,"bilag8"}</definedName>
    <definedName name="wrn.bilag8." localSheetId="8" hidden="1">{#N/A,#N/A,FALSE,"bilag8"}</definedName>
    <definedName name="wrn.bilag8." localSheetId="2" hidden="1">{#N/A,#N/A,FALSE,"bilag8"}</definedName>
    <definedName name="wrn.bilag8." localSheetId="1" hidden="1">{#N/A,#N/A,FALSE,"bilag8"}</definedName>
    <definedName name="wrn.bilag8." localSheetId="3" hidden="1">{#N/A,#N/A,FALSE,"bilag8"}</definedName>
    <definedName name="wrn.bilag8." hidden="1">{#N/A,#N/A,FALSE,"bilag8"}</definedName>
    <definedName name="wrn.bilag9." localSheetId="4" hidden="1">{#N/A,#N/A,FALSE,"bilag9"}</definedName>
    <definedName name="wrn.bilag9." localSheetId="10" hidden="1">{#N/A,#N/A,FALSE,"bilag9"}</definedName>
    <definedName name="wrn.bilag9." localSheetId="9" hidden="1">{#N/A,#N/A,FALSE,"bilag9"}</definedName>
    <definedName name="wrn.bilag9." localSheetId="5" hidden="1">{#N/A,#N/A,FALSE,"bilag9"}</definedName>
    <definedName name="wrn.bilag9." localSheetId="6" hidden="1">{#N/A,#N/A,FALSE,"bilag9"}</definedName>
    <definedName name="wrn.bilag9." localSheetId="7" hidden="1">{#N/A,#N/A,FALSE,"bilag9"}</definedName>
    <definedName name="wrn.bilag9." localSheetId="8" hidden="1">{#N/A,#N/A,FALSE,"bilag9"}</definedName>
    <definedName name="wrn.bilag9." localSheetId="2" hidden="1">{#N/A,#N/A,FALSE,"bilag9"}</definedName>
    <definedName name="wrn.bilag9." localSheetId="1" hidden="1">{#N/A,#N/A,FALSE,"bilag9"}</definedName>
    <definedName name="wrn.bilag9." localSheetId="3" hidden="1">{#N/A,#N/A,FALSE,"bilag9"}</definedName>
    <definedName name="wrn.bilag9." hidden="1">{#N/A,#N/A,FALSE,"bilag9"}</definedName>
    <definedName name="wrn.DFU." localSheetId="4" hidden="1">{#N/A,#N/A,FALSE,"DFU"}</definedName>
    <definedName name="wrn.DFU." localSheetId="10" hidden="1">{#N/A,#N/A,FALSE,"DFU"}</definedName>
    <definedName name="wrn.DFU." localSheetId="9" hidden="1">{#N/A,#N/A,FALSE,"DFU"}</definedName>
    <definedName name="wrn.DFU." localSheetId="5" hidden="1">{#N/A,#N/A,FALSE,"DFU"}</definedName>
    <definedName name="wrn.DFU." localSheetId="6" hidden="1">{#N/A,#N/A,FALSE,"DFU"}</definedName>
    <definedName name="wrn.DFU." localSheetId="7" hidden="1">{#N/A,#N/A,FALSE,"DFU"}</definedName>
    <definedName name="wrn.DFU." localSheetId="8" hidden="1">{#N/A,#N/A,FALSE,"DFU"}</definedName>
    <definedName name="wrn.DFU." localSheetId="2" hidden="1">{#N/A,#N/A,FALSE,"DFU"}</definedName>
    <definedName name="wrn.DFU." localSheetId="1" hidden="1">{#N/A,#N/A,FALSE,"DFU"}</definedName>
    <definedName name="wrn.DFU." localSheetId="3" hidden="1">{#N/A,#N/A,FALSE,"DFU"}</definedName>
    <definedName name="wrn.DFU." hidden="1">{#N/A,#N/A,FALSE,"DFU"}</definedName>
    <definedName name="wrn.Ferskvand." localSheetId="4" hidden="1">{#N/A,#N/A,FALSE,"ferskvand"}</definedName>
    <definedName name="wrn.Ferskvand." localSheetId="10" hidden="1">{#N/A,#N/A,FALSE,"ferskvand"}</definedName>
    <definedName name="wrn.Ferskvand." localSheetId="9" hidden="1">{#N/A,#N/A,FALSE,"ferskvand"}</definedName>
    <definedName name="wrn.Ferskvand." localSheetId="5" hidden="1">{#N/A,#N/A,FALSE,"ferskvand"}</definedName>
    <definedName name="wrn.Ferskvand." localSheetId="6" hidden="1">{#N/A,#N/A,FALSE,"ferskvand"}</definedName>
    <definedName name="wrn.Ferskvand." localSheetId="7" hidden="1">{#N/A,#N/A,FALSE,"ferskvand"}</definedName>
    <definedName name="wrn.Ferskvand." localSheetId="8" hidden="1">{#N/A,#N/A,FALSE,"ferskvand"}</definedName>
    <definedName name="wrn.Ferskvand." localSheetId="2" hidden="1">{#N/A,#N/A,FALSE,"ferskvand"}</definedName>
    <definedName name="wrn.Ferskvand." localSheetId="1" hidden="1">{#N/A,#N/A,FALSE,"ferskvand"}</definedName>
    <definedName name="wrn.Ferskvand." localSheetId="3" hidden="1">{#N/A,#N/A,FALSE,"ferskvand"}</definedName>
    <definedName name="wrn.Ferskvand." hidden="1">{#N/A,#N/A,FALSE,"ferskvand"}</definedName>
    <definedName name="wrn.Hplanoversigt." localSheetId="4" hidden="1">{#N/A,#N/A,FALSE,"Hplanoversigt"}</definedName>
    <definedName name="wrn.Hplanoversigt." localSheetId="10" hidden="1">{#N/A,#N/A,FALSE,"Hplanoversigt"}</definedName>
    <definedName name="wrn.Hplanoversigt." localSheetId="9" hidden="1">{#N/A,#N/A,FALSE,"Hplanoversigt"}</definedName>
    <definedName name="wrn.Hplanoversigt." localSheetId="5" hidden="1">{#N/A,#N/A,FALSE,"Hplanoversigt"}</definedName>
    <definedName name="wrn.Hplanoversigt." localSheetId="6" hidden="1">{#N/A,#N/A,FALSE,"Hplanoversigt"}</definedName>
    <definedName name="wrn.Hplanoversigt." localSheetId="7" hidden="1">{#N/A,#N/A,FALSE,"Hplanoversigt"}</definedName>
    <definedName name="wrn.Hplanoversigt." localSheetId="8" hidden="1">{#N/A,#N/A,FALSE,"Hplanoversigt"}</definedName>
    <definedName name="wrn.Hplanoversigt." localSheetId="2" hidden="1">{#N/A,#N/A,FALSE,"Hplanoversigt"}</definedName>
    <definedName name="wrn.Hplanoversigt." localSheetId="1" hidden="1">{#N/A,#N/A,FALSE,"Hplanoversigt"}</definedName>
    <definedName name="wrn.Hplanoversigt." localSheetId="3" hidden="1">{#N/A,#N/A,FALSE,"Hplanoversigt"}</definedName>
    <definedName name="wrn.Hplanoversigt." hidden="1">{#N/A,#N/A,FALSE,"Hplanoversigt"}</definedName>
    <definedName name="wrn.Indtægter." localSheetId="4" hidden="1">{#N/A,#N/A,FALSE,"Indt?gter"}</definedName>
    <definedName name="wrn.Indtægter." localSheetId="10" hidden="1">{#N/A,#N/A,FALSE,"Indt?gter"}</definedName>
    <definedName name="wrn.Indtægter." localSheetId="9" hidden="1">{#N/A,#N/A,FALSE,"Indt?gter"}</definedName>
    <definedName name="wrn.Indtægter." localSheetId="5" hidden="1">{#N/A,#N/A,FALSE,"Indt?gter"}</definedName>
    <definedName name="wrn.Indtægter." localSheetId="6" hidden="1">{#N/A,#N/A,FALSE,"Indt?gter"}</definedName>
    <definedName name="wrn.Indtægter." localSheetId="7" hidden="1">{#N/A,#N/A,FALSE,"Indt?gter"}</definedName>
    <definedName name="wrn.Indtægter." localSheetId="8" hidden="1">{#N/A,#N/A,FALSE,"Indt?gter"}</definedName>
    <definedName name="wrn.Indtægter." localSheetId="2" hidden="1">{#N/A,#N/A,FALSE,"Indt?gter"}</definedName>
    <definedName name="wrn.Indtægter." localSheetId="1" hidden="1">{#N/A,#N/A,FALSE,"Indt?gter"}</definedName>
    <definedName name="wrn.Indtægter." localSheetId="3" hidden="1">{#N/A,#N/A,FALSE,"Indt?gter"}</definedName>
    <definedName name="wrn.Indtægter." hidden="1">{#N/A,#N/A,FALSE,"Indt?gter"}</definedName>
    <definedName name="wrn.Laksefiskeuds." localSheetId="4" hidden="1">{#N/A,#N/A,FALSE,"Laksefiskuds"}</definedName>
    <definedName name="wrn.Laksefiskeuds." localSheetId="10" hidden="1">{#N/A,#N/A,FALSE,"Laksefiskuds"}</definedName>
    <definedName name="wrn.Laksefiskeuds." localSheetId="9" hidden="1">{#N/A,#N/A,FALSE,"Laksefiskuds"}</definedName>
    <definedName name="wrn.Laksefiskeuds." localSheetId="5" hidden="1">{#N/A,#N/A,FALSE,"Laksefiskuds"}</definedName>
    <definedName name="wrn.Laksefiskeuds." localSheetId="6" hidden="1">{#N/A,#N/A,FALSE,"Laksefiskuds"}</definedName>
    <definedName name="wrn.Laksefiskeuds." localSheetId="7" hidden="1">{#N/A,#N/A,FALSE,"Laksefiskuds"}</definedName>
    <definedName name="wrn.Laksefiskeuds." localSheetId="8" hidden="1">{#N/A,#N/A,FALSE,"Laksefiskuds"}</definedName>
    <definedName name="wrn.Laksefiskeuds." localSheetId="2" hidden="1">{#N/A,#N/A,FALSE,"Laksefiskuds"}</definedName>
    <definedName name="wrn.Laksefiskeuds." localSheetId="1" hidden="1">{#N/A,#N/A,FALSE,"Laksefiskuds"}</definedName>
    <definedName name="wrn.Laksefiskeuds." localSheetId="3" hidden="1">{#N/A,#N/A,FALSE,"Laksefiskuds"}</definedName>
    <definedName name="wrn.Laksefiskeuds." hidden="1">{#N/A,#N/A,FALSE,"Laksefiskuds"}</definedName>
    <definedName name="wrn.Laksefiskpjkt." localSheetId="4" hidden="1">{#N/A,#N/A,FALSE,"Laksefiskpjkt"}</definedName>
    <definedName name="wrn.Laksefiskpjkt." localSheetId="10" hidden="1">{#N/A,#N/A,FALSE,"Laksefiskpjkt"}</definedName>
    <definedName name="wrn.Laksefiskpjkt." localSheetId="9" hidden="1">{#N/A,#N/A,FALSE,"Laksefiskpjkt"}</definedName>
    <definedName name="wrn.Laksefiskpjkt." localSheetId="5" hidden="1">{#N/A,#N/A,FALSE,"Laksefiskpjkt"}</definedName>
    <definedName name="wrn.Laksefiskpjkt." localSheetId="6" hidden="1">{#N/A,#N/A,FALSE,"Laksefiskpjkt"}</definedName>
    <definedName name="wrn.Laksefiskpjkt." localSheetId="7" hidden="1">{#N/A,#N/A,FALSE,"Laksefiskpjkt"}</definedName>
    <definedName name="wrn.Laksefiskpjkt." localSheetId="8" hidden="1">{#N/A,#N/A,FALSE,"Laksefiskpjkt"}</definedName>
    <definedName name="wrn.Laksefiskpjkt." localSheetId="2" hidden="1">{#N/A,#N/A,FALSE,"Laksefiskpjkt"}</definedName>
    <definedName name="wrn.Laksefiskpjkt." localSheetId="1" hidden="1">{#N/A,#N/A,FALSE,"Laksefiskpjkt"}</definedName>
    <definedName name="wrn.Laksefiskpjkt." localSheetId="3" hidden="1">{#N/A,#N/A,FALSE,"Laksefiskpjkt"}</definedName>
    <definedName name="wrn.Laksefiskpjkt." hidden="1">{#N/A,#N/A,FALSE,"Laksefiskpjkt"}</definedName>
    <definedName name="wrn.Marineuds." localSheetId="4" hidden="1">{#N/A,#N/A,FALSE,"Marineuds"}</definedName>
    <definedName name="wrn.Marineuds." localSheetId="10" hidden="1">{#N/A,#N/A,FALSE,"Marineuds"}</definedName>
    <definedName name="wrn.Marineuds." localSheetId="9" hidden="1">{#N/A,#N/A,FALSE,"Marineuds"}</definedName>
    <definedName name="wrn.Marineuds." localSheetId="5" hidden="1">{#N/A,#N/A,FALSE,"Marineuds"}</definedName>
    <definedName name="wrn.Marineuds." localSheetId="6" hidden="1">{#N/A,#N/A,FALSE,"Marineuds"}</definedName>
    <definedName name="wrn.Marineuds." localSheetId="7" hidden="1">{#N/A,#N/A,FALSE,"Marineuds"}</definedName>
    <definedName name="wrn.Marineuds." localSheetId="8" hidden="1">{#N/A,#N/A,FALSE,"Marineuds"}</definedName>
    <definedName name="wrn.Marineuds." localSheetId="2" hidden="1">{#N/A,#N/A,FALSE,"Marineuds"}</definedName>
    <definedName name="wrn.Marineuds." localSheetId="1" hidden="1">{#N/A,#N/A,FALSE,"Marineuds"}</definedName>
    <definedName name="wrn.Marineuds." localSheetId="3" hidden="1">{#N/A,#N/A,FALSE,"Marineuds"}</definedName>
    <definedName name="wrn.Marineuds." hidden="1">{#N/A,#N/A,FALSE,"Marineuds"}</definedName>
    <definedName name="wrn.MarinFiskepleje." localSheetId="4" hidden="1">{#N/A,#N/A,FALSE,"MarinFiskepleje"}</definedName>
    <definedName name="wrn.MarinFiskepleje." localSheetId="10" hidden="1">{#N/A,#N/A,FALSE,"MarinFiskepleje"}</definedName>
    <definedName name="wrn.MarinFiskepleje." localSheetId="9" hidden="1">{#N/A,#N/A,FALSE,"MarinFiskepleje"}</definedName>
    <definedName name="wrn.MarinFiskepleje." localSheetId="5" hidden="1">{#N/A,#N/A,FALSE,"MarinFiskepleje"}</definedName>
    <definedName name="wrn.MarinFiskepleje." localSheetId="6" hidden="1">{#N/A,#N/A,FALSE,"MarinFiskepleje"}</definedName>
    <definedName name="wrn.MarinFiskepleje." localSheetId="7" hidden="1">{#N/A,#N/A,FALSE,"MarinFiskepleje"}</definedName>
    <definedName name="wrn.MarinFiskepleje." localSheetId="8" hidden="1">{#N/A,#N/A,FALSE,"MarinFiskepleje"}</definedName>
    <definedName name="wrn.MarinFiskepleje." localSheetId="2" hidden="1">{#N/A,#N/A,FALSE,"MarinFiskepleje"}</definedName>
    <definedName name="wrn.MarinFiskepleje." localSheetId="1" hidden="1">{#N/A,#N/A,FALSE,"MarinFiskepleje"}</definedName>
    <definedName name="wrn.MarinFiskepleje." localSheetId="3" hidden="1">{#N/A,#N/A,FALSE,"MarinFiskepleje"}</definedName>
    <definedName name="wrn.MarinFiskepleje." hidden="1">{#N/A,#N/A,FALSE,"MarinFiskepleje"}</definedName>
    <definedName name="wrn.Marinpjkt." localSheetId="4" hidden="1">{#N/A,#N/A,FALSE,"Marinpjkt"}</definedName>
    <definedName name="wrn.Marinpjkt." localSheetId="10" hidden="1">{#N/A,#N/A,FALSE,"Marinpjkt"}</definedName>
    <definedName name="wrn.Marinpjkt." localSheetId="9" hidden="1">{#N/A,#N/A,FALSE,"Marinpjkt"}</definedName>
    <definedName name="wrn.Marinpjkt." localSheetId="5" hidden="1">{#N/A,#N/A,FALSE,"Marinpjkt"}</definedName>
    <definedName name="wrn.Marinpjkt." localSheetId="6" hidden="1">{#N/A,#N/A,FALSE,"Marinpjkt"}</definedName>
    <definedName name="wrn.Marinpjkt." localSheetId="7" hidden="1">{#N/A,#N/A,FALSE,"Marinpjkt"}</definedName>
    <definedName name="wrn.Marinpjkt." localSheetId="8" hidden="1">{#N/A,#N/A,FALSE,"Marinpjkt"}</definedName>
    <definedName name="wrn.Marinpjkt." localSheetId="2" hidden="1">{#N/A,#N/A,FALSE,"Marinpjkt"}</definedName>
    <definedName name="wrn.Marinpjkt." localSheetId="1" hidden="1">{#N/A,#N/A,FALSE,"Marinpjkt"}</definedName>
    <definedName name="wrn.Marinpjkt." localSheetId="3" hidden="1">{#N/A,#N/A,FALSE,"Marinpjkt"}</definedName>
    <definedName name="wrn.Marinpjkt." hidden="1">{#N/A,#N/A,FALSE,"Marinpjkt"}</definedName>
    <definedName name="wrn.struk1." localSheetId="4" hidden="1">{#N/A,#N/A,FALSE,"struk1"}</definedName>
    <definedName name="wrn.struk1." localSheetId="10" hidden="1">{#N/A,#N/A,FALSE,"struk1"}</definedName>
    <definedName name="wrn.struk1." localSheetId="9" hidden="1">{#N/A,#N/A,FALSE,"struk1"}</definedName>
    <definedName name="wrn.struk1." localSheetId="5" hidden="1">{#N/A,#N/A,FALSE,"struk1"}</definedName>
    <definedName name="wrn.struk1." localSheetId="6" hidden="1">{#N/A,#N/A,FALSE,"struk1"}</definedName>
    <definedName name="wrn.struk1." localSheetId="7" hidden="1">{#N/A,#N/A,FALSE,"struk1"}</definedName>
    <definedName name="wrn.struk1." localSheetId="8" hidden="1">{#N/A,#N/A,FALSE,"struk1"}</definedName>
    <definedName name="wrn.struk1." localSheetId="2" hidden="1">{#N/A,#N/A,FALSE,"struk1"}</definedName>
    <definedName name="wrn.struk1." localSheetId="1" hidden="1">{#N/A,#N/A,FALSE,"struk1"}</definedName>
    <definedName name="wrn.struk1." localSheetId="3" hidden="1">{#N/A,#N/A,FALSE,"struk1"}</definedName>
    <definedName name="wrn.struk1." hidden="1">{#N/A,#N/A,FALSE,"struk1"}</definedName>
    <definedName name="wrn.struk2." localSheetId="4" hidden="1">{#N/A,#N/A,FALSE,"struk2"}</definedName>
    <definedName name="wrn.struk2." localSheetId="10" hidden="1">{#N/A,#N/A,FALSE,"struk2"}</definedName>
    <definedName name="wrn.struk2." localSheetId="9" hidden="1">{#N/A,#N/A,FALSE,"struk2"}</definedName>
    <definedName name="wrn.struk2." localSheetId="5" hidden="1">{#N/A,#N/A,FALSE,"struk2"}</definedName>
    <definedName name="wrn.struk2." localSheetId="6" hidden="1">{#N/A,#N/A,FALSE,"struk2"}</definedName>
    <definedName name="wrn.struk2." localSheetId="7" hidden="1">{#N/A,#N/A,FALSE,"struk2"}</definedName>
    <definedName name="wrn.struk2." localSheetId="8" hidden="1">{#N/A,#N/A,FALSE,"struk2"}</definedName>
    <definedName name="wrn.struk2." localSheetId="2" hidden="1">{#N/A,#N/A,FALSE,"struk2"}</definedName>
    <definedName name="wrn.struk2." localSheetId="1" hidden="1">{#N/A,#N/A,FALSE,"struk2"}</definedName>
    <definedName name="wrn.struk2." localSheetId="3" hidden="1">{#N/A,#N/A,FALSE,"struk2"}</definedName>
    <definedName name="wrn.struk2." hidden="1">{#N/A,#N/A,FALSE,"struk2"}</definedName>
    <definedName name="wrn.struk3." localSheetId="4" hidden="1">{#N/A,#N/A,FALSE,"struk3"}</definedName>
    <definedName name="wrn.struk3." localSheetId="10" hidden="1">{#N/A,#N/A,FALSE,"struk3"}</definedName>
    <definedName name="wrn.struk3." localSheetId="9" hidden="1">{#N/A,#N/A,FALSE,"struk3"}</definedName>
    <definedName name="wrn.struk3." localSheetId="5" hidden="1">{#N/A,#N/A,FALSE,"struk3"}</definedName>
    <definedName name="wrn.struk3." localSheetId="6" hidden="1">{#N/A,#N/A,FALSE,"struk3"}</definedName>
    <definedName name="wrn.struk3." localSheetId="7" hidden="1">{#N/A,#N/A,FALSE,"struk3"}</definedName>
    <definedName name="wrn.struk3." localSheetId="8" hidden="1">{#N/A,#N/A,FALSE,"struk3"}</definedName>
    <definedName name="wrn.struk3." localSheetId="2" hidden="1">{#N/A,#N/A,FALSE,"struk3"}</definedName>
    <definedName name="wrn.struk3." localSheetId="1" hidden="1">{#N/A,#N/A,FALSE,"struk3"}</definedName>
    <definedName name="wrn.struk3." localSheetId="3" hidden="1">{#N/A,#N/A,FALSE,"struk3"}</definedName>
    <definedName name="wrn.struk3." hidden="1">{#N/A,#N/A,FALSE,"struk3"}</definedName>
    <definedName name="wrn.struk4." localSheetId="4" hidden="1">{#N/A,#N/A,FALSE,"struk4"}</definedName>
    <definedName name="wrn.struk4." localSheetId="10" hidden="1">{#N/A,#N/A,FALSE,"struk4"}</definedName>
    <definedName name="wrn.struk4." localSheetId="9" hidden="1">{#N/A,#N/A,FALSE,"struk4"}</definedName>
    <definedName name="wrn.struk4." localSheetId="5" hidden="1">{#N/A,#N/A,FALSE,"struk4"}</definedName>
    <definedName name="wrn.struk4." localSheetId="6" hidden="1">{#N/A,#N/A,FALSE,"struk4"}</definedName>
    <definedName name="wrn.struk4." localSheetId="7" hidden="1">{#N/A,#N/A,FALSE,"struk4"}</definedName>
    <definedName name="wrn.struk4." localSheetId="8" hidden="1">{#N/A,#N/A,FALSE,"struk4"}</definedName>
    <definedName name="wrn.struk4." localSheetId="2" hidden="1">{#N/A,#N/A,FALSE,"struk4"}</definedName>
    <definedName name="wrn.struk4." localSheetId="1" hidden="1">{#N/A,#N/A,FALSE,"struk4"}</definedName>
    <definedName name="wrn.struk4." localSheetId="3" hidden="1">{#N/A,#N/A,FALSE,"struk4"}</definedName>
    <definedName name="wrn.struk4." hidden="1">{#N/A,#N/A,FALSE,"struk4"}</definedName>
    <definedName name="wrn.Søpjkt." localSheetId="4" hidden="1">{#N/A,#N/A,FALSE,"S?pjkt"}</definedName>
    <definedName name="wrn.Søpjkt." localSheetId="10" hidden="1">{#N/A,#N/A,FALSE,"S?pjkt"}</definedName>
    <definedName name="wrn.Søpjkt." localSheetId="9" hidden="1">{#N/A,#N/A,FALSE,"S?pjkt"}</definedName>
    <definedName name="wrn.Søpjkt." localSheetId="5" hidden="1">{#N/A,#N/A,FALSE,"S?pjkt"}</definedName>
    <definedName name="wrn.Søpjkt." localSheetId="6" hidden="1">{#N/A,#N/A,FALSE,"S?pjkt"}</definedName>
    <definedName name="wrn.Søpjkt." localSheetId="7" hidden="1">{#N/A,#N/A,FALSE,"S?pjkt"}</definedName>
    <definedName name="wrn.Søpjkt." localSheetId="8" hidden="1">{#N/A,#N/A,FALSE,"S?pjkt"}</definedName>
    <definedName name="wrn.Søpjkt." localSheetId="2" hidden="1">{#N/A,#N/A,FALSE,"S?pjkt"}</definedName>
    <definedName name="wrn.Søpjkt." localSheetId="1" hidden="1">{#N/A,#N/A,FALSE,"S?pjkt"}</definedName>
    <definedName name="wrn.Søpjkt." localSheetId="3" hidden="1">{#N/A,#N/A,FALSE,"S?pjkt"}</definedName>
    <definedName name="wrn.Søpjkt." hidden="1">{#N/A,#N/A,FALSE,"S?pjkt"}</definedName>
    <definedName name="wrn.søuds." localSheetId="4" hidden="1">{#N/A,#N/A,FALSE,"S?uds"}</definedName>
    <definedName name="wrn.søuds." localSheetId="10" hidden="1">{#N/A,#N/A,FALSE,"S?uds"}</definedName>
    <definedName name="wrn.søuds." localSheetId="9" hidden="1">{#N/A,#N/A,FALSE,"S?uds"}</definedName>
    <definedName name="wrn.søuds." localSheetId="5" hidden="1">{#N/A,#N/A,FALSE,"S?uds"}</definedName>
    <definedName name="wrn.søuds." localSheetId="6" hidden="1">{#N/A,#N/A,FALSE,"S?uds"}</definedName>
    <definedName name="wrn.søuds." localSheetId="7" hidden="1">{#N/A,#N/A,FALSE,"S?uds"}</definedName>
    <definedName name="wrn.søuds." localSheetId="8" hidden="1">{#N/A,#N/A,FALSE,"S?uds"}</definedName>
    <definedName name="wrn.søuds." localSheetId="2" hidden="1">{#N/A,#N/A,FALSE,"S?uds"}</definedName>
    <definedName name="wrn.søuds." localSheetId="1" hidden="1">{#N/A,#N/A,FALSE,"S?uds"}</definedName>
    <definedName name="wrn.søuds." localSheetId="3" hidden="1">{#N/A,#N/A,FALSE,"S?uds"}</definedName>
    <definedName name="wrn.søuds." hidden="1">{#N/A,#N/A,FALSE,"S?uds"}</definedName>
    <definedName name="wrn.ÅleogHeltuds." localSheetId="4" hidden="1">{#N/A,#N/A,FALSE,"?leogheltuds"}</definedName>
    <definedName name="wrn.ÅleogHeltuds." localSheetId="10" hidden="1">{#N/A,#N/A,FALSE,"?leogheltuds"}</definedName>
    <definedName name="wrn.ÅleogHeltuds." localSheetId="9" hidden="1">{#N/A,#N/A,FALSE,"?leogheltuds"}</definedName>
    <definedName name="wrn.ÅleogHeltuds." localSheetId="5" hidden="1">{#N/A,#N/A,FALSE,"?leogheltuds"}</definedName>
    <definedName name="wrn.ÅleogHeltuds." localSheetId="6" hidden="1">{#N/A,#N/A,FALSE,"?leogheltuds"}</definedName>
    <definedName name="wrn.ÅleogHeltuds." localSheetId="7" hidden="1">{#N/A,#N/A,FALSE,"?leogheltuds"}</definedName>
    <definedName name="wrn.ÅleogHeltuds." localSheetId="8" hidden="1">{#N/A,#N/A,FALSE,"?leogheltuds"}</definedName>
    <definedName name="wrn.ÅleogHeltuds." localSheetId="2" hidden="1">{#N/A,#N/A,FALSE,"?leogheltuds"}</definedName>
    <definedName name="wrn.ÅleogHeltuds." localSheetId="1" hidden="1">{#N/A,#N/A,FALSE,"?leogheltuds"}</definedName>
    <definedName name="wrn.ÅleogHeltuds." localSheetId="3" hidden="1">{#N/A,#N/A,FALSE,"?leogheltuds"}</definedName>
    <definedName name="wrn.ÅleogHeltuds." hidden="1">{#N/A,#N/A,FALSE,"?leogheltuds"}</definedName>
    <definedName name="wrn.Ålepjkt." localSheetId="4" hidden="1">{#N/A,#N/A,FALSE,"?lepjkt"}</definedName>
    <definedName name="wrn.Ålepjkt." localSheetId="10" hidden="1">{#N/A,#N/A,FALSE,"?lepjkt"}</definedName>
    <definedName name="wrn.Ålepjkt." localSheetId="9" hidden="1">{#N/A,#N/A,FALSE,"?lepjkt"}</definedName>
    <definedName name="wrn.Ålepjkt." localSheetId="5" hidden="1">{#N/A,#N/A,FALSE,"?lepjkt"}</definedName>
    <definedName name="wrn.Ålepjkt." localSheetId="6" hidden="1">{#N/A,#N/A,FALSE,"?lepjkt"}</definedName>
    <definedName name="wrn.Ålepjkt." localSheetId="7" hidden="1">{#N/A,#N/A,FALSE,"?lepjkt"}</definedName>
    <definedName name="wrn.Ålepjkt." localSheetId="8" hidden="1">{#N/A,#N/A,FALSE,"?lepjkt"}</definedName>
    <definedName name="wrn.Ålepjkt." localSheetId="2" hidden="1">{#N/A,#N/A,FALSE,"?lepjkt"}</definedName>
    <definedName name="wrn.Ålepjkt." localSheetId="1" hidden="1">{#N/A,#N/A,FALSE,"?lepjkt"}</definedName>
    <definedName name="wrn.Ålepjkt." localSheetId="3" hidden="1">{#N/A,#N/A,FALSE,"?lepjkt"}</definedName>
    <definedName name="wrn.Ålepjkt." hidden="1">{#N/A,#N/A,FALSE,"?lepjkt"}</definedName>
  </definedNames>
  <calcPr fullCalcOnLoad="1"/>
</workbook>
</file>

<file path=xl/sharedStrings.xml><?xml version="1.0" encoding="utf-8"?>
<sst xmlns="http://schemas.openxmlformats.org/spreadsheetml/2006/main" count="580" uniqueCount="201">
  <si>
    <t>Hplan07 / pgh</t>
  </si>
  <si>
    <t xml:space="preserve"> </t>
  </si>
  <si>
    <t>Handlingsplan 2007</t>
  </si>
  <si>
    <t>Udkast</t>
  </si>
  <si>
    <t>Bilag 1</t>
  </si>
  <si>
    <t>Økonomisk oversigt</t>
  </si>
  <si>
    <t xml:space="preserve">      kr</t>
  </si>
  <si>
    <t>kr</t>
  </si>
  <si>
    <t xml:space="preserve">    2006-budget</t>
  </si>
  <si>
    <t>Indtægter</t>
  </si>
  <si>
    <t>Lystfiskertegn &amp; Fritidsfiskertegn, ialt</t>
  </si>
  <si>
    <t>Fiskepleje 2007 - til disposition:</t>
  </si>
  <si>
    <t>(Minimum)</t>
  </si>
  <si>
    <t>Udgifter</t>
  </si>
  <si>
    <t>Samlet basisdrift</t>
  </si>
  <si>
    <t xml:space="preserve">Samlet aktivitet for </t>
  </si>
  <si>
    <t>Ferskvand</t>
  </si>
  <si>
    <t>Samlet aktivitet for den</t>
  </si>
  <si>
    <t>Marine fiskepleje</t>
  </si>
  <si>
    <t>Fiskepleje 2007 - samlede udgifter:</t>
  </si>
  <si>
    <t>Balance  + -</t>
  </si>
  <si>
    <t>Bilag 3</t>
  </si>
  <si>
    <t xml:space="preserve">Aktivitetsbudget for ferskvandsområdet   </t>
  </si>
  <si>
    <t xml:space="preserve">Driftsudgifter  </t>
  </si>
  <si>
    <t>Ialt</t>
  </si>
  <si>
    <t xml:space="preserve"> Løn &amp; inddir.</t>
  </si>
  <si>
    <t>Art</t>
  </si>
  <si>
    <t>Aktivitet</t>
  </si>
  <si>
    <t>Fisk</t>
  </si>
  <si>
    <t>Drift</t>
  </si>
  <si>
    <t xml:space="preserve"> omkostn.</t>
  </si>
  <si>
    <t>Laksefisk</t>
  </si>
  <si>
    <t>Bestandsophjælpning</t>
  </si>
  <si>
    <t>Projekter</t>
  </si>
  <si>
    <t>Søer</t>
  </si>
  <si>
    <t xml:space="preserve">(incl. Gedder </t>
  </si>
  <si>
    <t>i saltvand)</t>
  </si>
  <si>
    <t>Øvrige</t>
  </si>
  <si>
    <t>Vandløbsrestaurering ( Komm.)</t>
  </si>
  <si>
    <t>aktiviteter</t>
  </si>
  <si>
    <t>Vandløbsrestaurering foreninger</t>
  </si>
  <si>
    <t>Samlet aktivitet for</t>
  </si>
  <si>
    <t>Bilag 4</t>
  </si>
  <si>
    <t>Aktivitetsbudget for Marin Fiskepleje</t>
  </si>
  <si>
    <t>Ål &amp; Helt</t>
  </si>
  <si>
    <t>Marine arter</t>
  </si>
  <si>
    <t>Køb af fisk</t>
  </si>
  <si>
    <t>Bilag 5</t>
  </si>
  <si>
    <t>Basisdrift af Fiskeplejen</t>
  </si>
  <si>
    <t xml:space="preserve">     Driftsudgifter  </t>
  </si>
  <si>
    <t>Rådgivning og administration af Ferskvandsfiskeplejen</t>
  </si>
  <si>
    <t>Rådgivning og administration af Marin Fiskepleje</t>
  </si>
  <si>
    <t xml:space="preserve">Generelle </t>
  </si>
  <si>
    <t>Adm. registre &amp; udsalg m.m</t>
  </si>
  <si>
    <t>Porto, gebyrer og fremlægg.</t>
  </si>
  <si>
    <t>Diverse udgifter:</t>
  </si>
  <si>
    <t>Budgetreduktion (Finansminist)</t>
  </si>
  <si>
    <t>Nyt administrationsprogram</t>
  </si>
  <si>
    <t>Bilag 2</t>
  </si>
  <si>
    <t>Økonomisk grundlag</t>
  </si>
  <si>
    <t>Lystfiskertegn</t>
  </si>
  <si>
    <t>Fritidsfiskertegn</t>
  </si>
  <si>
    <t>Overførte midler</t>
  </si>
  <si>
    <t>Finanslovsmidler ialt</t>
  </si>
  <si>
    <t xml:space="preserve"> *</t>
  </si>
  <si>
    <t xml:space="preserve">Private m.m. (krone-krone) </t>
  </si>
  <si>
    <t xml:space="preserve">Private m.m. (krone-krone) yder desuden </t>
  </si>
  <si>
    <t>Bilag 6</t>
  </si>
  <si>
    <t>Saml.</t>
  </si>
  <si>
    <t>ressource</t>
  </si>
  <si>
    <t>Projekt</t>
  </si>
  <si>
    <t>Titel</t>
  </si>
  <si>
    <t>forbrug</t>
  </si>
  <si>
    <t>nr</t>
  </si>
  <si>
    <t>DFU</t>
  </si>
  <si>
    <t>DFU, basis  ialt</t>
  </si>
  <si>
    <t>Fiskeridirektoratet</t>
  </si>
  <si>
    <t>Fiskeridirektorat, m.m. ialt</t>
  </si>
  <si>
    <t>Direktoratet for Fødevarererhverv</t>
  </si>
  <si>
    <t>Samlet Basisdrift</t>
  </si>
  <si>
    <t>Bilag 7</t>
  </si>
  <si>
    <t xml:space="preserve">Bestandsophjælpning, admin &amp; rådgiv - Ørred &amp; laks </t>
  </si>
  <si>
    <t>Samlet Laksefisk</t>
  </si>
  <si>
    <t>Bilag 8</t>
  </si>
  <si>
    <t>Samlet Åleprojekt m.m.</t>
  </si>
  <si>
    <t>Bilag 9</t>
  </si>
  <si>
    <t>Samlet Søprojekter</t>
  </si>
  <si>
    <t>Bilag 10</t>
  </si>
  <si>
    <t>Samlede egentlige marine projekter</t>
  </si>
  <si>
    <t>Planperiode 2005 - 2007</t>
  </si>
  <si>
    <t>Bilag 11</t>
  </si>
  <si>
    <t>Samlet ressourcekrav</t>
  </si>
  <si>
    <t>Rå/</t>
  </si>
  <si>
    <t xml:space="preserve">samlede </t>
  </si>
  <si>
    <t>Indirekte</t>
  </si>
  <si>
    <t>For</t>
  </si>
  <si>
    <t>omkost</t>
  </si>
  <si>
    <t>r</t>
  </si>
  <si>
    <t>Fiskeridirektoratet, m.m. i alt</t>
  </si>
  <si>
    <t>f</t>
  </si>
  <si>
    <t>Overlevelse af opdrættede og vilde smolt i Karup Å</t>
  </si>
  <si>
    <t>Budgetreduktion &amp; Direktorat</t>
  </si>
  <si>
    <t>Habitatsforbedringer i vandløb</t>
  </si>
  <si>
    <t>Elfiskekursus for Sportsfiskere</t>
  </si>
  <si>
    <t>Postsmolt, undersøgelse af adfærd og dødelighed</t>
  </si>
  <si>
    <t>Vandløbsrestaurering  (Sportsfiskerprojekter)</t>
  </si>
  <si>
    <t>Grønlænder-ørred, ikke kønsmodne ørreds optræk i ferskvand</t>
  </si>
  <si>
    <t>Vandløbsrestaurering  (Amter &amp; Kommuner)</t>
  </si>
  <si>
    <t>Havørredopgang i Hadsten Lilleå, karakteristika og temporal spredning</t>
  </si>
  <si>
    <t>Vardeå-laks</t>
  </si>
  <si>
    <t>Bækørred</t>
  </si>
  <si>
    <t>Rådgivning vedr. Ferskvandsfiskeri</t>
  </si>
  <si>
    <t>Fiskepassager</t>
  </si>
  <si>
    <t>Revision af udsætningsplaner for ørred og laks</t>
  </si>
  <si>
    <t>Laks i vestjylland (genetik)</t>
  </si>
  <si>
    <t>Monitering af ørredbestande</t>
  </si>
  <si>
    <t>Oprindelige laksefisk (genetik)</t>
  </si>
  <si>
    <t>Fiskeplejekonsulent</t>
  </si>
  <si>
    <t>DNA teknikker (genetik)</t>
  </si>
  <si>
    <t>Ørred, tilskud til "egen avl"</t>
  </si>
  <si>
    <t>Fiskebestanden i retablerede søer</t>
  </si>
  <si>
    <t>Bestandsophjælpning, Administration og rådgivning - ørred i vandløb</t>
  </si>
  <si>
    <t>Brakvandssøer</t>
  </si>
  <si>
    <t>Ørred, Mundingsudsætning</t>
  </si>
  <si>
    <t>Fiskebestanden i restaurerede søer</t>
  </si>
  <si>
    <t>Udsætning af laks</t>
  </si>
  <si>
    <t>Udsætning af geddeyngel, effekter og erfaringer</t>
  </si>
  <si>
    <t>Bestandsophjælpning af ål</t>
  </si>
  <si>
    <t>Geddebestandens udvikling i nyetablerede vandløbsnære søer</t>
  </si>
  <si>
    <t>Bestandsophjælpning af Helt</t>
  </si>
  <si>
    <t>Fladfisk i fjorde og kystnære områder</t>
  </si>
  <si>
    <t>Bestandsophjælpning  af gedder.</t>
  </si>
  <si>
    <t>Habitat restorering</t>
  </si>
  <si>
    <t>Bestandsophjælpning i søer af ål</t>
  </si>
  <si>
    <t>Habitater og bærekapacitet</t>
  </si>
  <si>
    <t>%</t>
  </si>
  <si>
    <t>Bestandsophjælpning i søer af ørred</t>
  </si>
  <si>
    <t>Skrubbe genetik</t>
  </si>
  <si>
    <t>forsk i alt</t>
  </si>
  <si>
    <t>Bestandsophjælpning i søer, div. arter incl. krebs</t>
  </si>
  <si>
    <t>Rådgivning Fersk</t>
  </si>
  <si>
    <t>Rådgivning og administration vedr. marin fiskepleje</t>
  </si>
  <si>
    <t>Vandløbsrestaurering</t>
  </si>
  <si>
    <t>Udsætning af Marine fisk</t>
  </si>
  <si>
    <t>Rådgivning</t>
  </si>
  <si>
    <t>Rådgivning Marin</t>
  </si>
  <si>
    <t>Bestandsophjælp, admin &amp; rådgiv - Ørred, vandløb m.m. - yngel</t>
  </si>
  <si>
    <t>Bestandsophjælpning ål, administration og rådgivning</t>
  </si>
  <si>
    <t>Bestandsophjælp af helt</t>
  </si>
  <si>
    <t>Mærkningsforsøg</t>
  </si>
  <si>
    <t>Bestandsophjælpning i søer, gedder m.m.</t>
  </si>
  <si>
    <t>Bestand i alt</t>
  </si>
  <si>
    <t>Afrapportering</t>
  </si>
  <si>
    <t>Smoltproduktion i Kolding Å</t>
  </si>
  <si>
    <t>Post-smolt og nedgængere, undersøgelse af adfærd og dødelighed.</t>
  </si>
  <si>
    <t>Grønlænderørred, ikke kønsmodne ørreds optræk i ferskvand</t>
  </si>
  <si>
    <t xml:space="preserve">    xxx</t>
  </si>
  <si>
    <t>Skruppe-projekt</t>
  </si>
  <si>
    <t xml:space="preserve">Karakteristika og temporal spredning af opgangen i en havørredbestand </t>
  </si>
  <si>
    <t>Effekt af lakseudsætninger i Skjern Å og Storå samt undersøgelse af smoltdødelighed i Ringkøbing Fjord og Nissum Fjord</t>
  </si>
  <si>
    <t>Evaluering af udsætninger af laks og ørred</t>
  </si>
  <si>
    <t xml:space="preserve">Review af udsætningsforsøg med ørred </t>
  </si>
  <si>
    <t>Ferskvandshabitater for laksefisk</t>
  </si>
  <si>
    <t>Mundingsudsætning i Kolding Å</t>
  </si>
  <si>
    <t xml:space="preserve">Overlevelse af vildfisk og afkom af vildfisk </t>
  </si>
  <si>
    <t>Anguillicola</t>
  </si>
  <si>
    <t>*Common garden*</t>
  </si>
  <si>
    <t>Ål i søer</t>
  </si>
  <si>
    <t>Laks i Vestjylland (genetik)</t>
  </si>
  <si>
    <t>Ål i vandløb</t>
  </si>
  <si>
    <t>Ål i marine</t>
  </si>
  <si>
    <t>Glasål</t>
  </si>
  <si>
    <t>Brakvandsgedder v. Sydsjælland, udsætningsmetodik og effektvurdering</t>
  </si>
  <si>
    <t>Anguillicola undersøgelse</t>
  </si>
  <si>
    <t>Udsætning/dusør</t>
  </si>
  <si>
    <t>Populations dynamik hos udsatte ål i ferskvand</t>
  </si>
  <si>
    <t>Marin fisk</t>
  </si>
  <si>
    <t>Effektvurdering af marine åleudsætninger</t>
  </si>
  <si>
    <t>Limfjordsmodel</t>
  </si>
  <si>
    <t>Monitering af glasålindvandring</t>
  </si>
  <si>
    <t>Ål</t>
  </si>
  <si>
    <t>Udviklingen af fiskebestanden i biomanipulerede søer</t>
  </si>
  <si>
    <t>Sæsonmigration hos cyprinide fisk i lavvandede søer</t>
  </si>
  <si>
    <t>Rovfiskebestande i søer - betydning af adfærd og fysisk-biologiske faktorer</t>
  </si>
  <si>
    <t>Aktiv forvaltning af fiskebestanden i menneskepåvirkede søer</t>
  </si>
  <si>
    <t>Populationsgenetisk baggrund for gedder til udsætninger i søer og brakvand</t>
  </si>
  <si>
    <t>Fangstregistrering</t>
  </si>
  <si>
    <t>Marine aktiviteter</t>
  </si>
  <si>
    <t>Habitat restaurering</t>
  </si>
  <si>
    <t>Samlet fiskepleje-aktivitetsbudget</t>
  </si>
  <si>
    <t>Optimering af udsatte fisks overlevelse</t>
  </si>
  <si>
    <t>Skrubber i Ringkøbing Fjord</t>
  </si>
  <si>
    <t>Limfjordsmodellen</t>
  </si>
  <si>
    <t>Habitat egnethed</t>
  </si>
  <si>
    <t>Skrubbegenetik</t>
  </si>
  <si>
    <t>Budgetreduktion</t>
  </si>
  <si>
    <t>Vilde oprindelige laksebestande i DK</t>
  </si>
  <si>
    <t>Vandløbsrestaurering for Sportsfiskere</t>
  </si>
  <si>
    <t>Bestandsophjælpning i søer</t>
  </si>
  <si>
    <t>Overførte midler fra 06 (skøn pr nov.)</t>
  </si>
  <si>
    <t>Galathea-ål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</si>
</sst>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0_)"/>
    <numFmt numFmtId="166" formatCode="_(* #,##0_);_(* \(#,##0\);_(* &quot;-&quot;??_);_(@_)"/>
    <numFmt numFmtId="167" formatCode="#,##0.0"/>
    <numFmt numFmtId="168" formatCode="&quot;kr&quot;\ #,##0"/>
    <numFmt numFmtId="169" formatCode="[$-406]d\.\ mmmm\ yyyy"/>
  </numFmts>
  <fonts count="22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i/>
      <u val="single"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0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8" fillId="2" borderId="0" xfId="0" applyFont="1" applyFill="1" applyAlignment="1">
      <alignment/>
    </xf>
    <xf numFmtId="0" fontId="0" fillId="0" borderId="7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3" fontId="8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0" fillId="2" borderId="8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7" xfId="0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7" fillId="2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3" fontId="7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16" xfId="0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8" fillId="2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7" fillId="2" borderId="22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2" borderId="0" xfId="0" applyNumberFormat="1" applyFill="1" applyBorder="1" applyAlignment="1">
      <alignment/>
    </xf>
    <xf numFmtId="0" fontId="16" fillId="0" borderId="0" xfId="0" applyFont="1" applyAlignment="1">
      <alignment/>
    </xf>
    <xf numFmtId="3" fontId="8" fillId="2" borderId="0" xfId="0" applyNumberFormat="1" applyFont="1" applyFill="1" applyAlignment="1">
      <alignment horizontal="left"/>
    </xf>
    <xf numFmtId="0" fontId="17" fillId="0" borderId="0" xfId="0" applyFont="1" applyBorder="1" applyAlignment="1">
      <alignment/>
    </xf>
    <xf numFmtId="3" fontId="0" fillId="2" borderId="24" xfId="0" applyNumberForma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7" fillId="2" borderId="27" xfId="0" applyNumberFormat="1" applyFont="1" applyFill="1" applyBorder="1" applyAlignment="1">
      <alignment/>
    </xf>
    <xf numFmtId="0" fontId="0" fillId="2" borderId="29" xfId="0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0" fontId="5" fillId="2" borderId="30" xfId="0" applyFont="1" applyFill="1" applyBorder="1" applyAlignment="1">
      <alignment horizontal="center"/>
    </xf>
    <xf numFmtId="3" fontId="8" fillId="2" borderId="0" xfId="0" applyNumberFormat="1" applyFont="1" applyFill="1" applyAlignment="1">
      <alignment/>
    </xf>
    <xf numFmtId="0" fontId="0" fillId="2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3" fontId="0" fillId="0" borderId="30" xfId="0" applyNumberFormat="1" applyBorder="1" applyAlignment="1">
      <alignment/>
    </xf>
    <xf numFmtId="0" fontId="0" fillId="2" borderId="21" xfId="0" applyFill="1" applyBorder="1" applyAlignment="1">
      <alignment/>
    </xf>
    <xf numFmtId="3" fontId="0" fillId="2" borderId="33" xfId="0" applyNumberFormat="1" applyFill="1" applyBorder="1" applyAlignment="1">
      <alignment/>
    </xf>
    <xf numFmtId="0" fontId="0" fillId="0" borderId="22" xfId="0" applyBorder="1" applyAlignment="1">
      <alignment/>
    </xf>
    <xf numFmtId="3" fontId="0" fillId="0" borderId="34" xfId="0" applyNumberFormat="1" applyBorder="1" applyAlignment="1">
      <alignment/>
    </xf>
    <xf numFmtId="3" fontId="10" fillId="2" borderId="8" xfId="0" applyNumberFormat="1" applyFont="1" applyFill="1" applyBorder="1" applyAlignment="1">
      <alignment/>
    </xf>
    <xf numFmtId="3" fontId="0" fillId="2" borderId="30" xfId="0" applyNumberFormat="1" applyFill="1" applyBorder="1" applyAlignment="1">
      <alignment/>
    </xf>
    <xf numFmtId="3" fontId="10" fillId="2" borderId="22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2" borderId="9" xfId="0" applyFont="1" applyFill="1" applyBorder="1" applyAlignment="1">
      <alignment/>
    </xf>
    <xf numFmtId="0" fontId="0" fillId="0" borderId="31" xfId="0" applyBorder="1" applyAlignment="1">
      <alignment/>
    </xf>
    <xf numFmtId="0" fontId="10" fillId="2" borderId="18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0" borderId="30" xfId="0" applyBorder="1" applyAlignment="1">
      <alignment/>
    </xf>
    <xf numFmtId="0" fontId="0" fillId="3" borderId="38" xfId="0" applyFill="1" applyBorder="1" applyAlignment="1">
      <alignment/>
    </xf>
    <xf numFmtId="0" fontId="0" fillId="0" borderId="38" xfId="0" applyBorder="1" applyAlignment="1">
      <alignment/>
    </xf>
    <xf numFmtId="0" fontId="0" fillId="3" borderId="38" xfId="0" applyFill="1" applyBorder="1" applyAlignment="1" quotePrefix="1">
      <alignment/>
    </xf>
    <xf numFmtId="0" fontId="0" fillId="3" borderId="40" xfId="0" applyFill="1" applyBorder="1" applyAlignment="1">
      <alignment/>
    </xf>
    <xf numFmtId="0" fontId="0" fillId="3" borderId="5" xfId="0" applyFill="1" applyBorder="1" applyAlignment="1">
      <alignment/>
    </xf>
    <xf numFmtId="0" fontId="10" fillId="3" borderId="0" xfId="0" applyFont="1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0" borderId="0" xfId="0" applyAlignment="1" quotePrefix="1">
      <alignment/>
    </xf>
    <xf numFmtId="0" fontId="3" fillId="3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8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8" fillId="4" borderId="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9" xfId="0" applyFill="1" applyBorder="1" applyAlignment="1">
      <alignment/>
    </xf>
    <xf numFmtId="0" fontId="19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9" xfId="0" applyNumberFormat="1" applyBorder="1" applyAlignment="1">
      <alignment horizontal="center"/>
    </xf>
    <xf numFmtId="0" fontId="17" fillId="0" borderId="11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8" xfId="0" applyNumberForma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7" fillId="0" borderId="5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6" xfId="0" applyNumberFormat="1" applyBorder="1" applyAlignment="1">
      <alignment horizontal="center"/>
    </xf>
    <xf numFmtId="0" fontId="17" fillId="0" borderId="0" xfId="0" applyFont="1" applyBorder="1" applyAlignment="1">
      <alignment/>
    </xf>
    <xf numFmtId="3" fontId="0" fillId="4" borderId="3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12" xfId="0" applyNumberForma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3" fontId="9" fillId="4" borderId="9" xfId="0" applyNumberFormat="1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17" fillId="4" borderId="14" xfId="0" applyFont="1" applyFill="1" applyBorder="1" applyAlignment="1">
      <alignment/>
    </xf>
    <xf numFmtId="3" fontId="0" fillId="4" borderId="31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0" fontId="17" fillId="0" borderId="2" xfId="0" applyFont="1" applyBorder="1" applyAlignment="1">
      <alignment/>
    </xf>
    <xf numFmtId="0" fontId="0" fillId="0" borderId="7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4" borderId="10" xfId="0" applyFill="1" applyBorder="1" applyAlignment="1">
      <alignment/>
    </xf>
    <xf numFmtId="0" fontId="17" fillId="4" borderId="11" xfId="0" applyFont="1" applyFill="1" applyBorder="1" applyAlignment="1">
      <alignment/>
    </xf>
    <xf numFmtId="3" fontId="0" fillId="4" borderId="34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0" borderId="4" xfId="0" applyNumberFormat="1" applyBorder="1" applyAlignment="1">
      <alignment/>
    </xf>
    <xf numFmtId="3" fontId="0" fillId="4" borderId="9" xfId="0" applyNumberForma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0" xfId="0" applyNumberFormat="1" applyFont="1" applyAlignment="1">
      <alignment/>
    </xf>
    <xf numFmtId="3" fontId="21" fillId="0" borderId="5" xfId="0" applyNumberFormat="1" applyFont="1" applyBorder="1" applyAlignment="1">
      <alignment/>
    </xf>
    <xf numFmtId="3" fontId="21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workbookViewId="0" topLeftCell="A1">
      <selection activeCell="B45" sqref="B45"/>
    </sheetView>
  </sheetViews>
  <sheetFormatPr defaultColWidth="9.140625" defaultRowHeight="12.75"/>
  <cols>
    <col min="2" max="2" width="7.7109375" style="0" customWidth="1"/>
    <col min="3" max="3" width="1.8515625" style="0" customWidth="1"/>
    <col min="4" max="4" width="11.140625" style="0" customWidth="1"/>
    <col min="5" max="5" width="26.140625" style="0" customWidth="1"/>
    <col min="7" max="7" width="15.140625" style="0" customWidth="1"/>
    <col min="8" max="8" width="1.421875" style="0" customWidth="1"/>
    <col min="9" max="9" width="13.7109375" style="0" customWidth="1"/>
    <col min="10" max="10" width="1.8515625" style="0" customWidth="1"/>
    <col min="11" max="11" width="12.00390625" style="0" customWidth="1"/>
    <col min="12" max="12" width="1.28515625" style="0" customWidth="1"/>
  </cols>
  <sheetData>
    <row r="1" ht="12.75">
      <c r="A1" t="s">
        <v>0</v>
      </c>
    </row>
    <row r="2" ht="12.75">
      <c r="O2" s="1"/>
    </row>
    <row r="4" ht="12.75">
      <c r="D4" t="s">
        <v>1</v>
      </c>
    </row>
    <row r="5" spans="4:9" ht="20.25">
      <c r="D5" s="2" t="s">
        <v>2</v>
      </c>
      <c r="F5" s="3" t="s">
        <v>3</v>
      </c>
      <c r="I5" s="2" t="s">
        <v>4</v>
      </c>
    </row>
    <row r="7" ht="15.75">
      <c r="D7" s="4" t="s">
        <v>5</v>
      </c>
    </row>
    <row r="8" ht="13.5" thickBot="1"/>
    <row r="9" spans="3:12" ht="12.75">
      <c r="C9" s="5"/>
      <c r="D9" s="6"/>
      <c r="E9" s="6"/>
      <c r="F9" s="6"/>
      <c r="G9" s="6"/>
      <c r="H9" s="6"/>
      <c r="I9" s="6"/>
      <c r="J9" s="7"/>
      <c r="K9" s="8"/>
      <c r="L9" s="8"/>
    </row>
    <row r="10" spans="3:12" ht="15.75">
      <c r="C10" s="9"/>
      <c r="D10" s="10"/>
      <c r="E10" s="10"/>
      <c r="F10" s="10"/>
      <c r="G10" s="11" t="s">
        <v>6</v>
      </c>
      <c r="H10" s="11"/>
      <c r="I10" s="12" t="s">
        <v>7</v>
      </c>
      <c r="J10" s="13"/>
      <c r="K10" s="14" t="s">
        <v>8</v>
      </c>
      <c r="L10" s="8"/>
    </row>
    <row r="11" spans="3:12" ht="12.75">
      <c r="C11" s="15"/>
      <c r="D11" s="16" t="s">
        <v>9</v>
      </c>
      <c r="E11" s="17"/>
      <c r="F11" s="17"/>
      <c r="G11" s="17"/>
      <c r="H11" s="17"/>
      <c r="I11" s="18"/>
      <c r="J11" s="19"/>
      <c r="K11" s="20"/>
      <c r="L11" s="8"/>
    </row>
    <row r="12" spans="3:12" ht="12.75">
      <c r="C12" s="15"/>
      <c r="D12" s="16"/>
      <c r="E12" s="21" t="s">
        <v>10</v>
      </c>
      <c r="F12" s="17"/>
      <c r="G12" s="22">
        <v>31400000</v>
      </c>
      <c r="H12" s="22" t="s">
        <v>1</v>
      </c>
      <c r="I12" s="18"/>
      <c r="J12" s="19"/>
      <c r="K12" s="20"/>
      <c r="L12" s="8"/>
    </row>
    <row r="13" spans="3:12" ht="14.25">
      <c r="C13" s="15"/>
      <c r="D13" s="16"/>
      <c r="E13" s="21"/>
      <c r="F13" s="17"/>
      <c r="G13" s="17"/>
      <c r="H13" s="17"/>
      <c r="I13" s="23"/>
      <c r="J13" s="19"/>
      <c r="K13" s="20"/>
      <c r="L13" s="8"/>
    </row>
    <row r="14" spans="3:12" ht="14.25">
      <c r="C14" s="15"/>
      <c r="D14" s="16"/>
      <c r="E14" s="24" t="s">
        <v>199</v>
      </c>
      <c r="F14" s="17"/>
      <c r="G14" s="22">
        <v>2460000</v>
      </c>
      <c r="H14" s="22"/>
      <c r="I14" s="23"/>
      <c r="J14" s="19"/>
      <c r="K14" s="20"/>
      <c r="L14" s="8"/>
    </row>
    <row r="15" spans="3:12" ht="14.25">
      <c r="C15" s="15"/>
      <c r="D15" s="16"/>
      <c r="E15" s="24"/>
      <c r="F15" s="17"/>
      <c r="G15" s="17"/>
      <c r="H15" s="17"/>
      <c r="I15" s="23"/>
      <c r="J15" s="19"/>
      <c r="K15" s="20"/>
      <c r="L15" s="8"/>
    </row>
    <row r="16" spans="3:12" ht="14.25">
      <c r="C16" s="15"/>
      <c r="D16" s="16"/>
      <c r="E16" s="17"/>
      <c r="F16" s="17"/>
      <c r="G16" s="17"/>
      <c r="H16" s="17"/>
      <c r="I16" s="23"/>
      <c r="J16" s="19"/>
      <c r="K16" s="20"/>
      <c r="L16" s="8"/>
    </row>
    <row r="17" spans="3:12" ht="15">
      <c r="C17" s="25"/>
      <c r="D17" s="26"/>
      <c r="E17" s="26" t="s">
        <v>11</v>
      </c>
      <c r="F17" s="27"/>
      <c r="G17" s="27" t="s">
        <v>12</v>
      </c>
      <c r="H17" s="27"/>
      <c r="I17" s="28">
        <v>33860000</v>
      </c>
      <c r="J17" s="19"/>
      <c r="K17" s="20">
        <v>36700000</v>
      </c>
      <c r="L17" s="8"/>
    </row>
    <row r="18" spans="3:12" ht="14.25">
      <c r="C18" s="15"/>
      <c r="D18" s="16"/>
      <c r="E18" s="24"/>
      <c r="F18" s="17"/>
      <c r="G18" s="17"/>
      <c r="H18" s="17"/>
      <c r="I18" s="23"/>
      <c r="J18" s="19"/>
      <c r="K18" s="20"/>
      <c r="L18" s="8"/>
    </row>
    <row r="19" spans="3:12" ht="14.25">
      <c r="C19" s="15"/>
      <c r="D19" s="16" t="s">
        <v>13</v>
      </c>
      <c r="E19" s="17"/>
      <c r="F19" s="17"/>
      <c r="G19" s="17"/>
      <c r="H19" s="17"/>
      <c r="I19" s="23"/>
      <c r="J19" s="19"/>
      <c r="K19" s="20"/>
      <c r="L19" s="8"/>
    </row>
    <row r="20" spans="3:12" ht="14.25">
      <c r="C20" s="15"/>
      <c r="D20" s="16"/>
      <c r="E20" s="29" t="s">
        <v>14</v>
      </c>
      <c r="F20" s="17"/>
      <c r="G20" s="22">
        <v>4614592</v>
      </c>
      <c r="H20" s="22"/>
      <c r="I20" s="23"/>
      <c r="J20" s="19"/>
      <c r="K20" s="20"/>
      <c r="L20" s="8"/>
    </row>
    <row r="21" spans="3:12" ht="14.25">
      <c r="C21" s="15"/>
      <c r="D21" s="17"/>
      <c r="E21" s="29"/>
      <c r="F21" s="17"/>
      <c r="G21" s="17"/>
      <c r="H21" s="17"/>
      <c r="I21" s="23"/>
      <c r="J21" s="19"/>
      <c r="K21" s="20"/>
      <c r="L21" s="8"/>
    </row>
    <row r="22" spans="3:12" ht="14.25">
      <c r="C22" s="15"/>
      <c r="D22" s="17"/>
      <c r="E22" s="29" t="s">
        <v>15</v>
      </c>
      <c r="F22" s="17"/>
      <c r="G22" s="17"/>
      <c r="H22" s="17"/>
      <c r="I22" s="23"/>
      <c r="J22" s="19"/>
      <c r="K22" s="20"/>
      <c r="L22" s="8"/>
    </row>
    <row r="23" spans="3:12" ht="14.25">
      <c r="C23" s="15"/>
      <c r="D23" s="17"/>
      <c r="E23" s="29" t="s">
        <v>16</v>
      </c>
      <c r="F23" s="17"/>
      <c r="G23" s="22">
        <v>22062832.4</v>
      </c>
      <c r="H23" s="22"/>
      <c r="I23" s="23"/>
      <c r="J23" s="19"/>
      <c r="K23" s="20"/>
      <c r="L23" s="8"/>
    </row>
    <row r="24" spans="3:12" ht="14.25">
      <c r="C24" s="15"/>
      <c r="D24" s="17"/>
      <c r="E24" s="29"/>
      <c r="F24" s="17"/>
      <c r="G24" s="17"/>
      <c r="H24" s="17"/>
      <c r="I24" s="23"/>
      <c r="J24" s="19"/>
      <c r="K24" s="20"/>
      <c r="L24" s="8"/>
    </row>
    <row r="25" spans="3:12" ht="14.25">
      <c r="C25" s="15"/>
      <c r="D25" s="17"/>
      <c r="E25" s="29" t="s">
        <v>17</v>
      </c>
      <c r="F25" s="17"/>
      <c r="G25" s="17"/>
      <c r="H25" s="17"/>
      <c r="I25" s="23"/>
      <c r="J25" s="19"/>
      <c r="K25" s="20"/>
      <c r="L25" s="8"/>
    </row>
    <row r="26" spans="3:12" ht="14.25">
      <c r="C26" s="15"/>
      <c r="D26" s="17"/>
      <c r="E26" s="29" t="s">
        <v>18</v>
      </c>
      <c r="F26" s="17"/>
      <c r="G26" s="22">
        <v>7181485.2</v>
      </c>
      <c r="H26" s="22"/>
      <c r="I26" s="23"/>
      <c r="J26" s="19"/>
      <c r="K26" s="20"/>
      <c r="L26" s="8"/>
    </row>
    <row r="27" spans="3:12" ht="14.25">
      <c r="C27" s="15"/>
      <c r="D27" s="17"/>
      <c r="E27" s="29"/>
      <c r="F27" s="17"/>
      <c r="G27" s="22"/>
      <c r="H27" s="22"/>
      <c r="I27" s="23"/>
      <c r="J27" s="19"/>
      <c r="K27" s="20"/>
      <c r="L27" s="8"/>
    </row>
    <row r="28" spans="3:12" ht="14.25">
      <c r="C28" s="15"/>
      <c r="D28" s="17"/>
      <c r="E28" s="30" t="s">
        <v>1</v>
      </c>
      <c r="F28" s="17"/>
      <c r="G28" s="22"/>
      <c r="H28" s="22"/>
      <c r="I28" s="23"/>
      <c r="J28" s="19"/>
      <c r="K28" s="20"/>
      <c r="L28" s="8"/>
    </row>
    <row r="29" spans="3:12" ht="14.25">
      <c r="C29" s="15"/>
      <c r="D29" s="17"/>
      <c r="E29" s="17"/>
      <c r="F29" s="17"/>
      <c r="G29" s="17"/>
      <c r="H29" s="17"/>
      <c r="I29" s="23"/>
      <c r="J29" s="19"/>
      <c r="K29" s="20"/>
      <c r="L29" s="8"/>
    </row>
    <row r="30" spans="3:12" ht="14.25">
      <c r="C30" s="25"/>
      <c r="D30" s="27"/>
      <c r="E30" s="27"/>
      <c r="F30" s="27"/>
      <c r="G30" s="27"/>
      <c r="H30" s="27"/>
      <c r="I30" s="23"/>
      <c r="J30" s="19"/>
      <c r="K30" s="20"/>
      <c r="L30" s="8"/>
    </row>
    <row r="31" spans="3:12" ht="15">
      <c r="C31" s="25"/>
      <c r="D31" s="27"/>
      <c r="E31" s="26" t="s">
        <v>19</v>
      </c>
      <c r="F31" s="26"/>
      <c r="G31" s="27"/>
      <c r="H31" s="27"/>
      <c r="I31" s="28">
        <v>33858909.6</v>
      </c>
      <c r="J31" s="19"/>
      <c r="K31" s="20">
        <v>35739918.56</v>
      </c>
      <c r="L31" s="8"/>
    </row>
    <row r="32" spans="3:12" ht="14.25">
      <c r="C32" s="25"/>
      <c r="D32" s="27"/>
      <c r="E32" s="27"/>
      <c r="F32" s="27"/>
      <c r="G32" s="27"/>
      <c r="H32" s="27"/>
      <c r="I32" s="23"/>
      <c r="J32" s="19"/>
      <c r="K32" s="20"/>
      <c r="L32" s="8"/>
    </row>
    <row r="33" spans="3:11" ht="14.25">
      <c r="C33" s="31"/>
      <c r="D33" s="32"/>
      <c r="E33" s="32"/>
      <c r="F33" s="32"/>
      <c r="G33" s="32"/>
      <c r="H33" s="32"/>
      <c r="I33" s="33"/>
      <c r="J33" s="34"/>
      <c r="K33" s="35"/>
    </row>
    <row r="34" spans="3:11" ht="14.25">
      <c r="C34" s="15"/>
      <c r="D34" s="17"/>
      <c r="E34" s="17"/>
      <c r="F34" s="17"/>
      <c r="G34" s="17"/>
      <c r="H34" s="17"/>
      <c r="I34" s="36"/>
      <c r="J34" s="37"/>
      <c r="K34" s="35"/>
    </row>
    <row r="35" spans="3:12" ht="15">
      <c r="C35" s="25"/>
      <c r="D35" s="27"/>
      <c r="E35" s="26" t="s">
        <v>20</v>
      </c>
      <c r="F35" s="27"/>
      <c r="G35" s="27"/>
      <c r="H35" s="27"/>
      <c r="I35" s="38">
        <v>1090.3999999985099</v>
      </c>
      <c r="J35" s="19"/>
      <c r="K35" s="39">
        <v>960081.4399999976</v>
      </c>
      <c r="L35" s="8"/>
    </row>
    <row r="36" spans="3:11" ht="15" thickBot="1">
      <c r="C36" s="40"/>
      <c r="D36" s="41"/>
      <c r="E36" s="41"/>
      <c r="F36" s="41"/>
      <c r="G36" s="41"/>
      <c r="H36" s="41"/>
      <c r="I36" s="42"/>
      <c r="J36" s="43"/>
      <c r="K36" s="35"/>
    </row>
    <row r="38" spans="4:5" ht="12.75">
      <c r="D38" s="44" t="s">
        <v>0</v>
      </c>
      <c r="E38" s="45" t="s">
        <v>1</v>
      </c>
    </row>
    <row r="39" ht="12.75">
      <c r="D39" s="46">
        <v>39038</v>
      </c>
    </row>
    <row r="41" spans="5:9" ht="12.75">
      <c r="E41" s="47"/>
      <c r="I41" s="48"/>
    </row>
    <row r="45" ht="15.75">
      <c r="D45" s="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2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4" max="4" width="3.8515625" style="0" customWidth="1"/>
    <col min="5" max="5" width="50.8515625" style="0" customWidth="1"/>
    <col min="6" max="6" width="3.140625" style="0" customWidth="1"/>
    <col min="7" max="7" width="10.28125" style="0" customWidth="1"/>
    <col min="8" max="8" width="10.8515625" style="0" customWidth="1"/>
    <col min="9" max="9" width="10.421875" style="0" customWidth="1"/>
    <col min="10" max="10" width="1.421875" style="0" customWidth="1"/>
    <col min="11" max="11" width="15.8515625" style="0" customWidth="1"/>
  </cols>
  <sheetData>
    <row r="2" ht="12.75">
      <c r="C2" t="s">
        <v>1</v>
      </c>
    </row>
    <row r="3" spans="3:9" ht="18.75">
      <c r="C3" s="4" t="s">
        <v>2</v>
      </c>
      <c r="G3" s="49"/>
      <c r="I3" s="2" t="s">
        <v>87</v>
      </c>
    </row>
    <row r="4" ht="13.5" thickBot="1"/>
    <row r="5" spans="3:11" ht="12.75">
      <c r="C5" s="147"/>
      <c r="D5" s="148"/>
      <c r="E5" s="148"/>
      <c r="F5" s="148"/>
      <c r="G5" s="148"/>
      <c r="H5" s="148"/>
      <c r="I5" s="148"/>
      <c r="J5" s="148"/>
      <c r="K5" s="149"/>
    </row>
    <row r="6" spans="3:11" ht="15.75">
      <c r="C6" s="150"/>
      <c r="D6" s="121"/>
      <c r="E6" s="121"/>
      <c r="F6" s="151"/>
      <c r="G6" s="151"/>
      <c r="H6" s="151" t="s">
        <v>1</v>
      </c>
      <c r="I6" s="151"/>
      <c r="J6" s="151"/>
      <c r="K6" s="152" t="s">
        <v>68</v>
      </c>
    </row>
    <row r="7" spans="3:11" ht="18">
      <c r="C7" s="150"/>
      <c r="D7" s="121"/>
      <c r="E7" s="121"/>
      <c r="F7" s="121"/>
      <c r="G7" s="123"/>
      <c r="H7" s="153" t="s">
        <v>23</v>
      </c>
      <c r="I7" s="121"/>
      <c r="J7" s="121"/>
      <c r="K7" s="152" t="s">
        <v>69</v>
      </c>
    </row>
    <row r="8" spans="3:11" ht="18">
      <c r="C8" s="154" t="s">
        <v>70</v>
      </c>
      <c r="D8" s="121"/>
      <c r="E8" s="155" t="s">
        <v>71</v>
      </c>
      <c r="F8" s="156"/>
      <c r="G8" s="123"/>
      <c r="H8" s="153"/>
      <c r="I8" s="151" t="s">
        <v>25</v>
      </c>
      <c r="J8" s="157"/>
      <c r="K8" s="158" t="s">
        <v>72</v>
      </c>
    </row>
    <row r="9" spans="3:11" ht="15.75">
      <c r="C9" s="154" t="s">
        <v>73</v>
      </c>
      <c r="D9" s="121"/>
      <c r="E9" s="121"/>
      <c r="F9" s="156"/>
      <c r="G9" s="159" t="s">
        <v>28</v>
      </c>
      <c r="H9" s="160" t="s">
        <v>29</v>
      </c>
      <c r="I9" s="161" t="s">
        <v>30</v>
      </c>
      <c r="J9" s="157"/>
      <c r="K9" s="162"/>
    </row>
    <row r="10" spans="3:11" ht="13.5" thickBot="1">
      <c r="C10" s="150"/>
      <c r="D10" s="121"/>
      <c r="E10" s="121"/>
      <c r="F10" s="121"/>
      <c r="G10" s="123"/>
      <c r="H10" s="163"/>
      <c r="I10" s="121"/>
      <c r="J10" s="122"/>
      <c r="K10" s="164"/>
    </row>
    <row r="11" spans="3:11" ht="12.75">
      <c r="C11" s="67"/>
      <c r="D11" s="68"/>
      <c r="E11" s="191"/>
      <c r="F11" s="104"/>
      <c r="G11" s="68"/>
      <c r="H11" s="68"/>
      <c r="I11" s="68"/>
      <c r="J11" s="104"/>
      <c r="K11" s="166"/>
    </row>
    <row r="12" spans="3:11" ht="12.75">
      <c r="C12" s="192">
        <v>3106</v>
      </c>
      <c r="D12" s="17"/>
      <c r="E12" s="22" t="s">
        <v>143</v>
      </c>
      <c r="F12" s="106"/>
      <c r="G12" s="22">
        <v>800000</v>
      </c>
      <c r="H12" s="22">
        <v>0</v>
      </c>
      <c r="I12" s="22">
        <v>32000</v>
      </c>
      <c r="J12" s="106"/>
      <c r="K12" s="167">
        <v>832000</v>
      </c>
    </row>
    <row r="13" spans="3:11" ht="12.75">
      <c r="C13" s="174"/>
      <c r="D13" s="146"/>
      <c r="E13" s="175"/>
      <c r="F13" s="176"/>
      <c r="G13" s="177"/>
      <c r="H13" s="177"/>
      <c r="I13" s="177"/>
      <c r="J13" s="176"/>
      <c r="K13" s="193"/>
    </row>
    <row r="14" spans="3:11" ht="12.75">
      <c r="C14" s="15"/>
      <c r="D14" s="17"/>
      <c r="E14" s="90"/>
      <c r="F14" s="106"/>
      <c r="G14" s="22"/>
      <c r="H14" s="22"/>
      <c r="I14" s="22"/>
      <c r="J14" s="106"/>
      <c r="K14" s="167"/>
    </row>
    <row r="15" spans="3:11" ht="12.75">
      <c r="C15" s="15" t="s">
        <v>1</v>
      </c>
      <c r="D15" s="17"/>
      <c r="E15" s="90"/>
      <c r="F15" s="106"/>
      <c r="G15" s="22"/>
      <c r="H15" s="22"/>
      <c r="I15" s="22"/>
      <c r="J15" s="106"/>
      <c r="K15" s="167"/>
    </row>
    <row r="16" spans="3:11" ht="12.75">
      <c r="C16" s="192">
        <v>3102</v>
      </c>
      <c r="D16" s="17"/>
      <c r="E16" s="22" t="s">
        <v>186</v>
      </c>
      <c r="F16" s="106"/>
      <c r="G16" s="22">
        <v>100000</v>
      </c>
      <c r="H16" s="22">
        <v>63000</v>
      </c>
      <c r="I16" s="22">
        <v>234932</v>
      </c>
      <c r="J16" s="106"/>
      <c r="K16" s="167">
        <v>397932</v>
      </c>
    </row>
    <row r="17" spans="3:11" ht="12.75">
      <c r="C17" s="192">
        <v>3103</v>
      </c>
      <c r="D17" s="17"/>
      <c r="E17" s="22" t="s">
        <v>188</v>
      </c>
      <c r="F17" s="106"/>
      <c r="G17" s="22">
        <v>0</v>
      </c>
      <c r="H17" s="22">
        <v>80000</v>
      </c>
      <c r="I17" s="22">
        <v>229240</v>
      </c>
      <c r="J17" s="106"/>
      <c r="K17" s="167">
        <v>309240</v>
      </c>
    </row>
    <row r="18" spans="3:11" ht="12.75">
      <c r="C18" s="192">
        <v>3105</v>
      </c>
      <c r="D18" s="17"/>
      <c r="E18" s="22" t="s">
        <v>174</v>
      </c>
      <c r="F18" s="106"/>
      <c r="G18" s="22">
        <v>0</v>
      </c>
      <c r="H18" s="22">
        <v>120500</v>
      </c>
      <c r="I18" s="22">
        <v>358480</v>
      </c>
      <c r="J18" s="106"/>
      <c r="K18" s="167">
        <v>478980</v>
      </c>
    </row>
    <row r="19" spans="3:11" ht="12.75">
      <c r="C19" s="192">
        <v>3114</v>
      </c>
      <c r="D19" s="17"/>
      <c r="E19" s="22" t="s">
        <v>190</v>
      </c>
      <c r="F19" s="106"/>
      <c r="G19" s="22">
        <v>0</v>
      </c>
      <c r="H19" s="22">
        <v>45000</v>
      </c>
      <c r="I19" s="22">
        <v>526656</v>
      </c>
      <c r="J19" s="106"/>
      <c r="K19" s="167">
        <v>571656</v>
      </c>
    </row>
    <row r="20" spans="3:11" ht="12.75">
      <c r="C20" s="192">
        <v>3115</v>
      </c>
      <c r="D20" s="17"/>
      <c r="E20" s="22" t="s">
        <v>191</v>
      </c>
      <c r="F20" s="106"/>
      <c r="G20" s="22">
        <v>0</v>
      </c>
      <c r="H20" s="22">
        <v>25000</v>
      </c>
      <c r="I20" s="22">
        <v>194300</v>
      </c>
      <c r="J20" s="106"/>
      <c r="K20" s="167">
        <v>219300</v>
      </c>
    </row>
    <row r="21" spans="3:11" ht="12.75">
      <c r="C21" s="192">
        <v>3116</v>
      </c>
      <c r="D21" s="17"/>
      <c r="E21" s="22" t="s">
        <v>192</v>
      </c>
      <c r="F21" s="106"/>
      <c r="G21" s="22">
        <v>0</v>
      </c>
      <c r="H21" s="22">
        <v>35000</v>
      </c>
      <c r="I21" s="22">
        <v>242176</v>
      </c>
      <c r="J21" s="106"/>
      <c r="K21" s="167">
        <v>277176</v>
      </c>
    </row>
    <row r="22" spans="3:11" ht="12.75">
      <c r="C22" s="192">
        <v>3117</v>
      </c>
      <c r="D22" s="17"/>
      <c r="E22" s="22" t="s">
        <v>193</v>
      </c>
      <c r="F22" s="106"/>
      <c r="G22" s="22">
        <v>0</v>
      </c>
      <c r="H22" s="22">
        <v>71500</v>
      </c>
      <c r="I22" s="22">
        <v>186296</v>
      </c>
      <c r="J22" s="106"/>
      <c r="K22" s="167">
        <v>257796</v>
      </c>
    </row>
    <row r="23" spans="3:11" ht="12.75">
      <c r="C23" s="192">
        <v>5516</v>
      </c>
      <c r="D23" s="17"/>
      <c r="E23" s="22" t="s">
        <v>194</v>
      </c>
      <c r="F23" s="106"/>
      <c r="G23" s="22">
        <v>0</v>
      </c>
      <c r="H23" s="22">
        <v>0</v>
      </c>
      <c r="I23" s="22">
        <v>0</v>
      </c>
      <c r="J23" s="106"/>
      <c r="K23" s="167">
        <v>0</v>
      </c>
    </row>
    <row r="24" spans="3:11" ht="12.75">
      <c r="C24" s="15"/>
      <c r="D24" s="17"/>
      <c r="F24" s="132"/>
      <c r="G24" s="105"/>
      <c r="K24" s="194"/>
    </row>
    <row r="25" spans="3:11" ht="12.75">
      <c r="C25" s="15" t="s">
        <v>1</v>
      </c>
      <c r="D25" s="17"/>
      <c r="E25" s="22" t="s">
        <v>1</v>
      </c>
      <c r="F25" s="106"/>
      <c r="G25" s="22"/>
      <c r="H25" s="22"/>
      <c r="I25" s="22" t="s">
        <v>1</v>
      </c>
      <c r="J25" s="106"/>
      <c r="K25" s="167" t="s">
        <v>1</v>
      </c>
    </row>
    <row r="26" spans="3:11" ht="12.75">
      <c r="C26" s="15" t="s">
        <v>1</v>
      </c>
      <c r="D26" s="17"/>
      <c r="E26" s="22" t="s">
        <v>1</v>
      </c>
      <c r="F26" s="106"/>
      <c r="G26" s="22"/>
      <c r="H26" s="22"/>
      <c r="I26" s="22" t="s">
        <v>1</v>
      </c>
      <c r="J26" s="106"/>
      <c r="K26" s="167" t="s">
        <v>1</v>
      </c>
    </row>
    <row r="27" spans="3:11" ht="12.75">
      <c r="C27" s="15"/>
      <c r="D27" s="17"/>
      <c r="E27" s="22"/>
      <c r="F27" s="106"/>
      <c r="G27" s="22"/>
      <c r="H27" s="22"/>
      <c r="I27" s="22"/>
      <c r="J27" s="106"/>
      <c r="K27" s="167"/>
    </row>
    <row r="28" spans="3:11" ht="12.75">
      <c r="C28" s="15"/>
      <c r="D28" s="17"/>
      <c r="E28" s="22"/>
      <c r="F28" s="106"/>
      <c r="G28" s="22"/>
      <c r="H28" s="22"/>
      <c r="I28" s="22"/>
      <c r="J28" s="106"/>
      <c r="K28" s="167" t="s">
        <v>1</v>
      </c>
    </row>
    <row r="29" spans="3:11" ht="12.75">
      <c r="C29" s="15"/>
      <c r="D29" s="17"/>
      <c r="E29" s="22"/>
      <c r="F29" s="106"/>
      <c r="G29" s="22"/>
      <c r="H29" s="22"/>
      <c r="I29" s="22"/>
      <c r="J29" s="106"/>
      <c r="K29" s="167"/>
    </row>
    <row r="30" spans="3:11" ht="12.75">
      <c r="C30" s="15"/>
      <c r="D30" s="17"/>
      <c r="E30" s="90"/>
      <c r="F30" s="106"/>
      <c r="G30" s="22"/>
      <c r="H30" s="22"/>
      <c r="I30" s="22"/>
      <c r="J30" s="106"/>
      <c r="K30" s="167"/>
    </row>
    <row r="31" spans="3:11" ht="12.75">
      <c r="C31" s="15"/>
      <c r="D31" s="17"/>
      <c r="E31" s="90"/>
      <c r="F31" s="106"/>
      <c r="G31" s="22"/>
      <c r="H31" s="22"/>
      <c r="I31" s="22"/>
      <c r="J31" s="106"/>
      <c r="K31" s="167"/>
    </row>
    <row r="32" spans="3:11" ht="12.75">
      <c r="C32" s="15"/>
      <c r="D32" s="17"/>
      <c r="E32" s="90"/>
      <c r="F32" s="106"/>
      <c r="G32" s="22"/>
      <c r="H32" s="22"/>
      <c r="I32" s="22"/>
      <c r="J32" s="106"/>
      <c r="K32" s="167"/>
    </row>
    <row r="33" spans="3:11" ht="12.75">
      <c r="C33" s="15"/>
      <c r="D33" s="17"/>
      <c r="E33" s="90"/>
      <c r="F33" s="106"/>
      <c r="G33" s="22"/>
      <c r="H33" s="22"/>
      <c r="I33" s="22"/>
      <c r="J33" s="106"/>
      <c r="K33" s="167"/>
    </row>
    <row r="34" spans="3:11" ht="12.75">
      <c r="C34" s="15"/>
      <c r="D34" s="17"/>
      <c r="E34" s="90"/>
      <c r="F34" s="106"/>
      <c r="G34" s="22"/>
      <c r="H34" s="22"/>
      <c r="I34" s="22"/>
      <c r="J34" s="106"/>
      <c r="K34" s="167"/>
    </row>
    <row r="35" spans="3:11" ht="12.75">
      <c r="C35" s="15"/>
      <c r="D35" s="17"/>
      <c r="E35" s="90"/>
      <c r="F35" s="106"/>
      <c r="G35" s="22"/>
      <c r="H35" s="22"/>
      <c r="I35" s="22"/>
      <c r="J35" s="106"/>
      <c r="K35" s="167"/>
    </row>
    <row r="36" spans="3:11" ht="12.75">
      <c r="C36" s="174"/>
      <c r="D36" s="146"/>
      <c r="E36" s="175"/>
      <c r="F36" s="176"/>
      <c r="G36" s="177"/>
      <c r="H36" s="177"/>
      <c r="I36" s="177"/>
      <c r="J36" s="176"/>
      <c r="K36" s="193"/>
    </row>
    <row r="37" spans="3:11" ht="12.75">
      <c r="C37" s="150"/>
      <c r="D37" s="121"/>
      <c r="E37" s="156"/>
      <c r="F37" s="180"/>
      <c r="G37" s="181"/>
      <c r="H37" s="181"/>
      <c r="I37" s="181"/>
      <c r="J37" s="180"/>
      <c r="K37" s="202"/>
    </row>
    <row r="38" spans="3:11" ht="15.75">
      <c r="C38" s="183" t="s">
        <v>88</v>
      </c>
      <c r="D38" s="151"/>
      <c r="E38" s="151"/>
      <c r="F38" s="180"/>
      <c r="G38" s="181">
        <v>900000</v>
      </c>
      <c r="H38" s="181">
        <v>440000</v>
      </c>
      <c r="I38" s="181">
        <v>2004080</v>
      </c>
      <c r="J38" s="180"/>
      <c r="K38" s="184">
        <v>3344080</v>
      </c>
    </row>
    <row r="39" spans="3:11" ht="13.5" thickBot="1">
      <c r="C39" s="185"/>
      <c r="D39" s="186"/>
      <c r="E39" s="187"/>
      <c r="F39" s="188"/>
      <c r="G39" s="189"/>
      <c r="H39" s="189"/>
      <c r="I39" s="189"/>
      <c r="J39" s="188"/>
      <c r="K39" s="203"/>
    </row>
    <row r="41" spans="3:5" ht="12.75">
      <c r="C41" s="88" t="s">
        <v>1</v>
      </c>
      <c r="E41" s="44" t="s">
        <v>0</v>
      </c>
    </row>
    <row r="42" ht="12.75">
      <c r="E42" s="46">
        <v>39038</v>
      </c>
    </row>
  </sheetData>
  <printOptions/>
  <pageMargins left="0.75" right="0.35" top="1" bottom="1" header="0.5" footer="0.5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AK107"/>
  <sheetViews>
    <sheetView tabSelected="1" zoomScale="75" zoomScaleNormal="75" workbookViewId="0" topLeftCell="A1">
      <selection activeCell="F4" sqref="F4"/>
    </sheetView>
  </sheetViews>
  <sheetFormatPr defaultColWidth="9.140625" defaultRowHeight="12.75"/>
  <cols>
    <col min="3" max="3" width="8.140625" style="0" customWidth="1"/>
    <col min="4" max="4" width="2.7109375" style="0" customWidth="1"/>
    <col min="5" max="5" width="48.421875" style="0" customWidth="1"/>
    <col min="6" max="6" width="14.00390625" style="0" customWidth="1"/>
    <col min="7" max="7" width="12.421875" style="0" customWidth="1"/>
    <col min="8" max="8" width="2.00390625" style="0" customWidth="1"/>
    <col min="9" max="9" width="12.00390625" style="0" customWidth="1"/>
    <col min="10" max="10" width="2.28125" style="0" customWidth="1"/>
    <col min="11" max="11" width="12.421875" style="0" customWidth="1"/>
    <col min="12" max="12" width="1.8515625" style="0" customWidth="1"/>
    <col min="13" max="13" width="12.28125" style="0" hidden="1" customWidth="1"/>
    <col min="14" max="14" width="1.7109375" style="0" customWidth="1"/>
    <col min="15" max="15" width="14.00390625" style="0" customWidth="1"/>
    <col min="16" max="16" width="12.8515625" style="0" hidden="1" customWidth="1"/>
    <col min="17" max="17" width="4.140625" style="0" customWidth="1"/>
    <col min="18" max="18" width="12.00390625" style="0" customWidth="1"/>
    <col min="19" max="19" width="14.140625" style="0" customWidth="1"/>
    <col min="20" max="20" width="12.421875" style="0" customWidth="1"/>
    <col min="21" max="21" width="16.00390625" style="0" customWidth="1"/>
    <col min="22" max="22" width="10.8515625" style="0" customWidth="1"/>
    <col min="23" max="23" width="3.7109375" style="0" customWidth="1"/>
    <col min="24" max="24" width="12.421875" style="0" customWidth="1"/>
    <col min="25" max="25" width="9.7109375" style="0" customWidth="1"/>
    <col min="26" max="26" width="2.57421875" style="0" customWidth="1"/>
    <col min="27" max="27" width="32.421875" style="0" customWidth="1"/>
    <col min="28" max="28" width="13.421875" style="0" hidden="1" customWidth="1"/>
    <col min="29" max="29" width="11.7109375" style="0" hidden="1" customWidth="1"/>
    <col min="30" max="31" width="11.421875" style="0" hidden="1" customWidth="1"/>
    <col min="32" max="33" width="0" style="0" hidden="1" customWidth="1"/>
    <col min="34" max="34" width="14.57421875" style="0" customWidth="1"/>
    <col min="35" max="35" width="10.421875" style="0" customWidth="1"/>
    <col min="36" max="36" width="10.140625" style="0" bestFit="1" customWidth="1"/>
  </cols>
  <sheetData>
    <row r="3" ht="12.75">
      <c r="O3" s="44"/>
    </row>
    <row r="4" spans="3:19" ht="18.75">
      <c r="C4" s="204" t="s">
        <v>89</v>
      </c>
      <c r="F4" s="49"/>
      <c r="K4" s="2" t="s">
        <v>90</v>
      </c>
      <c r="L4" s="17"/>
      <c r="M4" s="17"/>
      <c r="N4" s="17"/>
      <c r="O4" s="205"/>
      <c r="P4" s="17"/>
      <c r="Q4" s="17"/>
      <c r="R4" s="17"/>
      <c r="S4" s="17"/>
    </row>
    <row r="5" spans="3:19" ht="16.5" thickBot="1">
      <c r="C5" s="4" t="s">
        <v>2</v>
      </c>
      <c r="D5" s="204"/>
      <c r="E5" s="204"/>
      <c r="F5" s="17"/>
      <c r="G5" s="17"/>
      <c r="H5" s="17"/>
      <c r="I5" s="17"/>
      <c r="J5" s="17"/>
      <c r="K5" s="17"/>
      <c r="L5" s="41"/>
      <c r="M5" s="41"/>
      <c r="N5" s="17"/>
      <c r="O5" s="17"/>
      <c r="P5" s="17"/>
      <c r="Q5" s="17"/>
      <c r="R5" s="17"/>
      <c r="S5" s="17"/>
    </row>
    <row r="6" spans="3:21" ht="18">
      <c r="C6" s="67"/>
      <c r="D6" s="68"/>
      <c r="E6" s="68"/>
      <c r="F6" s="68"/>
      <c r="G6" s="206" t="s">
        <v>91</v>
      </c>
      <c r="H6" s="68"/>
      <c r="I6" s="207"/>
      <c r="J6" s="68"/>
      <c r="K6" s="68"/>
      <c r="L6" s="37"/>
      <c r="M6" s="17"/>
      <c r="N6" s="17"/>
      <c r="O6" s="17"/>
      <c r="P6" s="17"/>
      <c r="Q6" s="17"/>
      <c r="R6" s="17"/>
      <c r="S6" s="17"/>
      <c r="T6" s="17"/>
      <c r="U6" s="17"/>
    </row>
    <row r="7" spans="3:31" ht="15">
      <c r="C7" s="208"/>
      <c r="D7" s="84"/>
      <c r="E7" s="84"/>
      <c r="G7" s="209">
        <v>2005</v>
      </c>
      <c r="H7" s="209"/>
      <c r="I7" s="209">
        <v>2006</v>
      </c>
      <c r="J7" s="84"/>
      <c r="K7" s="84">
        <v>2007</v>
      </c>
      <c r="L7" s="210"/>
      <c r="M7" s="17"/>
      <c r="N7" s="84">
        <v>2004</v>
      </c>
      <c r="O7" s="84"/>
      <c r="P7" s="84"/>
      <c r="Q7" s="17"/>
      <c r="R7" s="211"/>
      <c r="S7" s="17"/>
      <c r="T7" s="17"/>
      <c r="U7" s="84"/>
      <c r="V7" s="212"/>
      <c r="W7" s="212"/>
      <c r="X7" s="212"/>
      <c r="Y7" s="212"/>
      <c r="Z7" s="212"/>
      <c r="AA7" s="212"/>
      <c r="AB7" s="212"/>
      <c r="AC7" s="212"/>
      <c r="AD7" s="212"/>
      <c r="AE7" s="212"/>
    </row>
    <row r="8" spans="3:31" ht="15">
      <c r="C8" s="208" t="s">
        <v>70</v>
      </c>
      <c r="D8" s="84" t="s">
        <v>92</v>
      </c>
      <c r="E8" s="84" t="s">
        <v>71</v>
      </c>
      <c r="F8" s="84"/>
      <c r="G8" s="209" t="s">
        <v>93</v>
      </c>
      <c r="H8" s="209"/>
      <c r="I8" s="209" t="s">
        <v>93</v>
      </c>
      <c r="J8" s="84"/>
      <c r="K8" s="213" t="s">
        <v>93</v>
      </c>
      <c r="L8" s="214"/>
      <c r="M8" s="84" t="s">
        <v>94</v>
      </c>
      <c r="N8" s="84"/>
      <c r="O8" s="84"/>
      <c r="P8" s="84"/>
      <c r="Q8" s="17"/>
      <c r="R8" s="84"/>
      <c r="S8" s="84"/>
      <c r="T8" s="84"/>
      <c r="U8" s="84"/>
      <c r="V8" s="212"/>
      <c r="W8" s="212"/>
      <c r="X8" s="212"/>
      <c r="Y8" s="212"/>
      <c r="Z8" s="212"/>
      <c r="AA8" s="212"/>
      <c r="AB8" s="212"/>
      <c r="AC8" s="212"/>
      <c r="AD8" s="212"/>
      <c r="AE8" s="212"/>
    </row>
    <row r="9" spans="3:31" ht="15">
      <c r="C9" s="208" t="s">
        <v>73</v>
      </c>
      <c r="D9" s="84" t="s">
        <v>95</v>
      </c>
      <c r="E9" s="84"/>
      <c r="F9" s="84"/>
      <c r="G9" s="209" t="s">
        <v>96</v>
      </c>
      <c r="H9" s="209"/>
      <c r="I9" s="209" t="s">
        <v>96</v>
      </c>
      <c r="J9" s="84"/>
      <c r="K9" s="213" t="s">
        <v>96</v>
      </c>
      <c r="L9" s="214"/>
      <c r="M9" s="84" t="s">
        <v>96</v>
      </c>
      <c r="N9" s="84"/>
      <c r="O9" s="84"/>
      <c r="P9" s="84"/>
      <c r="Q9" s="17"/>
      <c r="R9" s="84"/>
      <c r="S9" s="84"/>
      <c r="T9" s="84"/>
      <c r="U9" s="84"/>
      <c r="V9" s="212"/>
      <c r="W9" s="212"/>
      <c r="X9" s="212"/>
      <c r="Y9" s="212"/>
      <c r="Z9" s="212"/>
      <c r="AA9" s="212"/>
      <c r="AB9" s="212"/>
      <c r="AC9" s="212"/>
      <c r="AD9" s="212"/>
      <c r="AE9" s="212"/>
    </row>
    <row r="10" spans="3:21" ht="12.75">
      <c r="C10" s="15"/>
      <c r="D10" s="17"/>
      <c r="E10" s="17"/>
      <c r="F10" s="17"/>
      <c r="G10" s="215"/>
      <c r="H10" s="17"/>
      <c r="I10" s="17"/>
      <c r="J10" s="17"/>
      <c r="K10" s="215"/>
      <c r="L10" s="210"/>
      <c r="M10" s="17"/>
      <c r="N10" s="17"/>
      <c r="O10" s="17"/>
      <c r="P10" s="17"/>
      <c r="Q10" s="17"/>
      <c r="R10" s="17"/>
      <c r="S10" s="17"/>
      <c r="T10" s="17"/>
      <c r="U10" s="17"/>
    </row>
    <row r="11" spans="3:21" ht="12.75">
      <c r="C11" s="15"/>
      <c r="D11" s="17"/>
      <c r="E11" s="17"/>
      <c r="F11" s="17"/>
      <c r="G11" s="17"/>
      <c r="H11" s="17"/>
      <c r="I11" s="17"/>
      <c r="J11" s="17"/>
      <c r="K11" s="215"/>
      <c r="L11" s="210"/>
      <c r="M11" s="17"/>
      <c r="N11" s="17"/>
      <c r="O11" s="17"/>
      <c r="P11" s="17"/>
      <c r="Q11" s="17"/>
      <c r="R11" s="17"/>
      <c r="S11" s="17"/>
      <c r="T11" s="17"/>
      <c r="U11" s="17"/>
    </row>
    <row r="12" spans="3:34" ht="12.75">
      <c r="C12" s="15"/>
      <c r="D12" s="17" t="s">
        <v>97</v>
      </c>
      <c r="E12" s="17" t="s">
        <v>98</v>
      </c>
      <c r="F12" s="22"/>
      <c r="G12" s="216">
        <v>4800000</v>
      </c>
      <c r="H12" s="22"/>
      <c r="I12" s="217">
        <v>3300000</v>
      </c>
      <c r="J12" s="22"/>
      <c r="K12" s="218">
        <v>2700000</v>
      </c>
      <c r="L12" s="219"/>
      <c r="M12" s="22">
        <v>0</v>
      </c>
      <c r="N12" s="22"/>
      <c r="O12" s="22"/>
      <c r="P12" s="22"/>
      <c r="Q12" s="22"/>
      <c r="R12" s="22"/>
      <c r="S12" s="22"/>
      <c r="T12" s="22"/>
      <c r="U12" s="22"/>
      <c r="V12" s="48"/>
      <c r="W12" s="48"/>
      <c r="X12" s="48"/>
      <c r="Y12" s="15">
        <v>5303</v>
      </c>
      <c r="Z12" s="17" t="s">
        <v>99</v>
      </c>
      <c r="AA12" s="22" t="s">
        <v>100</v>
      </c>
      <c r="AB12" s="22">
        <v>186690.84</v>
      </c>
      <c r="AC12" s="22">
        <v>31115.14</v>
      </c>
      <c r="AD12" s="22"/>
      <c r="AE12" s="22">
        <v>186690.84</v>
      </c>
      <c r="AF12" s="22">
        <v>31115.14</v>
      </c>
      <c r="AG12" s="22"/>
      <c r="AH12" s="22">
        <v>195900</v>
      </c>
    </row>
    <row r="13" spans="3:34" ht="12.75">
      <c r="C13" s="15"/>
      <c r="D13" s="21" t="s">
        <v>97</v>
      </c>
      <c r="E13" s="17" t="s">
        <v>101</v>
      </c>
      <c r="F13" s="22"/>
      <c r="G13" s="216">
        <v>400000</v>
      </c>
      <c r="H13" s="22"/>
      <c r="I13" s="217">
        <v>400000</v>
      </c>
      <c r="J13" s="22"/>
      <c r="K13" s="218">
        <v>400000</v>
      </c>
      <c r="L13" s="219"/>
      <c r="M13" s="22">
        <v>0</v>
      </c>
      <c r="N13" s="22"/>
      <c r="O13" s="22"/>
      <c r="P13" s="22"/>
      <c r="Q13" s="22"/>
      <c r="R13" s="22"/>
      <c r="S13" s="22"/>
      <c r="T13" s="22"/>
      <c r="U13" s="22"/>
      <c r="V13" s="48"/>
      <c r="W13" s="48"/>
      <c r="X13" s="48"/>
      <c r="Y13" s="15">
        <v>5331</v>
      </c>
      <c r="Z13" s="17" t="s">
        <v>99</v>
      </c>
      <c r="AA13" s="22" t="s">
        <v>102</v>
      </c>
      <c r="AB13" s="22"/>
      <c r="AC13" s="22"/>
      <c r="AD13" s="22"/>
      <c r="AE13" s="22"/>
      <c r="AF13" s="22"/>
      <c r="AG13" s="22"/>
      <c r="AH13" s="22">
        <v>116161.2</v>
      </c>
    </row>
    <row r="14" spans="3:34" ht="12.75">
      <c r="C14" s="15">
        <v>7001</v>
      </c>
      <c r="D14" s="17" t="s">
        <v>97</v>
      </c>
      <c r="E14" s="22" t="s">
        <v>103</v>
      </c>
      <c r="F14" s="22"/>
      <c r="G14" s="216">
        <v>175000</v>
      </c>
      <c r="H14" s="22"/>
      <c r="I14" s="217">
        <v>175000</v>
      </c>
      <c r="J14" s="22"/>
      <c r="K14" s="220">
        <v>175000</v>
      </c>
      <c r="L14" s="219"/>
      <c r="M14" s="22">
        <v>4000</v>
      </c>
      <c r="N14" s="22"/>
      <c r="O14" s="22"/>
      <c r="P14" s="22"/>
      <c r="Q14" s="22"/>
      <c r="R14" s="22"/>
      <c r="S14" s="22"/>
      <c r="T14" s="22"/>
      <c r="U14" s="22"/>
      <c r="V14" s="48"/>
      <c r="W14" s="48"/>
      <c r="X14" s="48"/>
      <c r="Y14" s="15">
        <v>5333</v>
      </c>
      <c r="Z14" s="17" t="s">
        <v>99</v>
      </c>
      <c r="AA14" s="22" t="s">
        <v>104</v>
      </c>
      <c r="AB14" s="22"/>
      <c r="AC14" s="22"/>
      <c r="AD14" s="22"/>
      <c r="AE14" s="22"/>
      <c r="AF14" s="22"/>
      <c r="AG14" s="22"/>
      <c r="AH14" s="22">
        <v>676980</v>
      </c>
    </row>
    <row r="15" spans="3:34" ht="12.75">
      <c r="C15" s="15">
        <v>5022</v>
      </c>
      <c r="D15" s="17" t="s">
        <v>97</v>
      </c>
      <c r="E15" s="22" t="s">
        <v>105</v>
      </c>
      <c r="F15" s="22"/>
      <c r="G15" s="216">
        <v>260000</v>
      </c>
      <c r="H15" s="22"/>
      <c r="I15" s="217">
        <v>260000</v>
      </c>
      <c r="J15" s="22"/>
      <c r="K15" s="220">
        <v>260000</v>
      </c>
      <c r="L15" s="219"/>
      <c r="M15" s="22">
        <v>80000</v>
      </c>
      <c r="N15" s="22"/>
      <c r="O15" s="22"/>
      <c r="P15" s="22"/>
      <c r="Q15" s="22"/>
      <c r="R15" s="22"/>
      <c r="S15" s="22"/>
      <c r="T15" s="22"/>
      <c r="U15" s="22"/>
      <c r="V15" s="48"/>
      <c r="W15" s="48"/>
      <c r="X15" s="48"/>
      <c r="Y15" s="15">
        <v>5334</v>
      </c>
      <c r="Z15" s="17" t="s">
        <v>99</v>
      </c>
      <c r="AA15" s="22" t="s">
        <v>106</v>
      </c>
      <c r="AB15" s="22"/>
      <c r="AC15" s="22"/>
      <c r="AD15" s="22"/>
      <c r="AE15" s="22"/>
      <c r="AF15" s="22"/>
      <c r="AG15" s="22"/>
      <c r="AH15" s="22">
        <v>133380</v>
      </c>
    </row>
    <row r="16" spans="3:34" ht="12.75">
      <c r="C16" s="15">
        <v>1327</v>
      </c>
      <c r="D16" s="17" t="s">
        <v>97</v>
      </c>
      <c r="E16" s="22" t="s">
        <v>107</v>
      </c>
      <c r="F16" s="22"/>
      <c r="G16" s="216">
        <v>2500000</v>
      </c>
      <c r="H16" s="22"/>
      <c r="I16" s="217">
        <v>2500000</v>
      </c>
      <c r="J16" s="22"/>
      <c r="K16" s="220">
        <v>2500000</v>
      </c>
      <c r="L16" s="219"/>
      <c r="M16" s="221">
        <f>+SUM(M11:M15)</f>
        <v>84000</v>
      </c>
      <c r="N16" s="221">
        <f>+SUM(N11:N15)</f>
        <v>0</v>
      </c>
      <c r="O16" s="221"/>
      <c r="P16" s="221"/>
      <c r="Q16" s="221"/>
      <c r="R16" s="222"/>
      <c r="S16" s="22"/>
      <c r="T16" s="22"/>
      <c r="U16" s="22"/>
      <c r="V16" s="48"/>
      <c r="W16" s="48"/>
      <c r="X16" s="48"/>
      <c r="Y16" s="15">
        <v>5335</v>
      </c>
      <c r="Z16" s="17" t="s">
        <v>99</v>
      </c>
      <c r="AA16" s="22" t="s">
        <v>108</v>
      </c>
      <c r="AB16" s="22"/>
      <c r="AC16" s="22"/>
      <c r="AD16" s="22"/>
      <c r="AE16" s="22"/>
      <c r="AF16" s="22"/>
      <c r="AG16" s="22"/>
      <c r="AH16" s="22">
        <v>29784</v>
      </c>
    </row>
    <row r="17" spans="3:34" ht="12.75">
      <c r="C17" s="15"/>
      <c r="D17" s="17"/>
      <c r="E17" s="221" t="s">
        <v>24</v>
      </c>
      <c r="F17" s="221"/>
      <c r="G17" s="223">
        <v>8135000</v>
      </c>
      <c r="H17" s="221"/>
      <c r="I17" s="224">
        <v>6635000</v>
      </c>
      <c r="J17" s="221"/>
      <c r="K17" s="225">
        <v>6035000</v>
      </c>
      <c r="L17" s="219"/>
      <c r="M17" s="22"/>
      <c r="N17" s="22"/>
      <c r="O17" s="22"/>
      <c r="P17" s="22"/>
      <c r="Q17" s="22"/>
      <c r="R17" s="22"/>
      <c r="S17" s="22"/>
      <c r="T17" s="22"/>
      <c r="U17" s="22"/>
      <c r="V17" s="48"/>
      <c r="W17" s="48"/>
      <c r="X17" s="48"/>
      <c r="Y17" s="15">
        <v>5336</v>
      </c>
      <c r="Z17" s="17" t="s">
        <v>99</v>
      </c>
      <c r="AA17" s="22" t="s">
        <v>109</v>
      </c>
      <c r="AB17" s="22"/>
      <c r="AC17" s="22"/>
      <c r="AD17" s="22"/>
      <c r="AE17" s="22"/>
      <c r="AF17" s="22"/>
      <c r="AG17" s="22"/>
      <c r="AH17" s="22">
        <v>409200</v>
      </c>
    </row>
    <row r="18" spans="3:34" ht="12.75">
      <c r="C18" s="15"/>
      <c r="D18" s="17"/>
      <c r="E18" s="17"/>
      <c r="F18" s="22"/>
      <c r="G18" s="216"/>
      <c r="H18" s="22"/>
      <c r="I18" s="217"/>
      <c r="J18" s="22"/>
      <c r="K18" s="220"/>
      <c r="L18" s="219"/>
      <c r="M18" s="22">
        <v>139812.96</v>
      </c>
      <c r="N18" s="22"/>
      <c r="O18" s="22"/>
      <c r="P18" s="22"/>
      <c r="Q18" s="22"/>
      <c r="R18" s="22"/>
      <c r="S18" s="22"/>
      <c r="T18" s="22"/>
      <c r="U18" s="22"/>
      <c r="V18" s="48"/>
      <c r="W18" s="48"/>
      <c r="X18" s="48"/>
      <c r="Y18" s="15"/>
      <c r="Z18" s="17" t="s">
        <v>99</v>
      </c>
      <c r="AA18" s="22" t="s">
        <v>110</v>
      </c>
      <c r="AB18" s="22"/>
      <c r="AC18" s="22"/>
      <c r="AD18" s="22"/>
      <c r="AE18" s="22"/>
      <c r="AF18" s="22"/>
      <c r="AG18" s="22"/>
      <c r="AH18" s="22"/>
    </row>
    <row r="19" spans="3:34" ht="12.75">
      <c r="C19" s="15">
        <v>5001</v>
      </c>
      <c r="D19" s="17" t="s">
        <v>97</v>
      </c>
      <c r="E19" s="22" t="s">
        <v>111</v>
      </c>
      <c r="F19" s="22"/>
      <c r="G19" s="216">
        <v>1112220</v>
      </c>
      <c r="H19" s="22"/>
      <c r="I19" s="217">
        <v>1114740</v>
      </c>
      <c r="J19" s="22"/>
      <c r="K19" s="220">
        <v>1219800</v>
      </c>
      <c r="L19" s="219"/>
      <c r="M19" s="22">
        <v>139812.96</v>
      </c>
      <c r="N19" s="22"/>
      <c r="O19" s="22"/>
      <c r="P19" s="22"/>
      <c r="Q19" s="22"/>
      <c r="R19" s="22"/>
      <c r="S19" s="22"/>
      <c r="T19" s="22"/>
      <c r="U19" s="22"/>
      <c r="V19" s="48"/>
      <c r="W19" s="48"/>
      <c r="X19" s="48"/>
      <c r="Y19" s="15"/>
      <c r="Z19" s="17" t="s">
        <v>99</v>
      </c>
      <c r="AA19" s="22" t="s">
        <v>112</v>
      </c>
      <c r="AB19" s="22"/>
      <c r="AC19" s="22"/>
      <c r="AD19" s="22"/>
      <c r="AE19" s="22"/>
      <c r="AF19" s="22"/>
      <c r="AG19" s="22"/>
      <c r="AH19" s="22"/>
    </row>
    <row r="20" spans="3:34" ht="12.75">
      <c r="C20" s="15">
        <v>5011</v>
      </c>
      <c r="D20" s="21" t="s">
        <v>97</v>
      </c>
      <c r="E20" s="22" t="s">
        <v>113</v>
      </c>
      <c r="F20" s="22"/>
      <c r="G20" s="216">
        <v>671640</v>
      </c>
      <c r="H20" s="22"/>
      <c r="I20" s="217">
        <v>716304</v>
      </c>
      <c r="J20" s="22"/>
      <c r="K20" s="220">
        <v>714456</v>
      </c>
      <c r="L20" s="219"/>
      <c r="M20" s="22">
        <v>139812.96</v>
      </c>
      <c r="N20" s="22"/>
      <c r="O20" s="22"/>
      <c r="P20" s="22"/>
      <c r="Q20" s="22"/>
      <c r="R20" s="22"/>
      <c r="S20" s="22"/>
      <c r="T20" s="22"/>
      <c r="U20" s="22"/>
      <c r="V20" s="48"/>
      <c r="W20" s="48"/>
      <c r="X20" s="48"/>
      <c r="Y20" s="15">
        <v>5514</v>
      </c>
      <c r="Z20" s="17" t="s">
        <v>99</v>
      </c>
      <c r="AA20" s="24" t="s">
        <v>114</v>
      </c>
      <c r="AB20" s="22"/>
      <c r="AC20" s="22"/>
      <c r="AD20" s="22"/>
      <c r="AE20" s="22"/>
      <c r="AF20" s="22"/>
      <c r="AG20" s="22"/>
      <c r="AH20" s="22"/>
    </row>
    <row r="21" spans="3:34" ht="12.75">
      <c r="C21" s="15">
        <v>5012</v>
      </c>
      <c r="D21" s="21" t="s">
        <v>97</v>
      </c>
      <c r="E21" s="22" t="s">
        <v>115</v>
      </c>
      <c r="F21" s="22"/>
      <c r="G21" s="216">
        <v>108804</v>
      </c>
      <c r="H21" s="22"/>
      <c r="I21" s="217">
        <v>89544</v>
      </c>
      <c r="J21" s="22"/>
      <c r="K21" s="220">
        <v>90816</v>
      </c>
      <c r="L21" s="219"/>
      <c r="M21" s="22">
        <v>139812.96</v>
      </c>
      <c r="N21" s="22"/>
      <c r="O21" s="22"/>
      <c r="P21" s="22"/>
      <c r="Q21" s="22"/>
      <c r="R21" s="22"/>
      <c r="S21" s="22"/>
      <c r="T21" s="22"/>
      <c r="U21" s="22"/>
      <c r="V21" s="48"/>
      <c r="W21" s="48"/>
      <c r="X21" s="48"/>
      <c r="Y21" s="15"/>
      <c r="Z21" s="17" t="s">
        <v>99</v>
      </c>
      <c r="AA21" s="24" t="s">
        <v>116</v>
      </c>
      <c r="AB21" s="22"/>
      <c r="AC21" s="22"/>
      <c r="AD21" s="22"/>
      <c r="AE21" s="22"/>
      <c r="AF21" s="22"/>
      <c r="AG21" s="22"/>
      <c r="AH21" s="22"/>
    </row>
    <row r="22" spans="3:34" ht="12.75">
      <c r="C22" s="15">
        <v>5021</v>
      </c>
      <c r="D22" s="17" t="s">
        <v>97</v>
      </c>
      <c r="E22" s="22" t="s">
        <v>117</v>
      </c>
      <c r="F22" s="22"/>
      <c r="G22" s="216">
        <v>635400</v>
      </c>
      <c r="H22" s="22"/>
      <c r="I22" s="217">
        <v>633840</v>
      </c>
      <c r="J22" s="22"/>
      <c r="K22" s="220">
        <v>650160</v>
      </c>
      <c r="L22" s="219"/>
      <c r="M22" s="22">
        <v>105132</v>
      </c>
      <c r="N22" s="22"/>
      <c r="O22" s="22"/>
      <c r="P22" s="22"/>
      <c r="Q22" s="22"/>
      <c r="R22" s="22"/>
      <c r="S22" s="22"/>
      <c r="T22" s="22"/>
      <c r="U22" s="22"/>
      <c r="V22" s="48"/>
      <c r="W22" s="48"/>
      <c r="X22" s="48"/>
      <c r="Y22" s="15">
        <v>5515</v>
      </c>
      <c r="Z22" s="17" t="s">
        <v>99</v>
      </c>
      <c r="AA22" s="24" t="s">
        <v>118</v>
      </c>
      <c r="AB22" s="22"/>
      <c r="AC22" s="22"/>
      <c r="AD22" s="22"/>
      <c r="AE22" s="22"/>
      <c r="AF22" s="22"/>
      <c r="AG22" s="22"/>
      <c r="AH22" s="22"/>
    </row>
    <row r="23" spans="3:34" ht="12.75">
      <c r="C23" s="15">
        <v>5057</v>
      </c>
      <c r="D23" s="21" t="s">
        <v>97</v>
      </c>
      <c r="E23" s="22" t="s">
        <v>119</v>
      </c>
      <c r="F23" s="22"/>
      <c r="G23" s="216">
        <v>676000</v>
      </c>
      <c r="H23" s="22"/>
      <c r="I23" s="217">
        <v>702000</v>
      </c>
      <c r="J23" s="22"/>
      <c r="K23" s="220">
        <v>624000</v>
      </c>
      <c r="L23" s="219"/>
      <c r="M23" s="22">
        <v>105132</v>
      </c>
      <c r="N23" s="22"/>
      <c r="O23" s="22"/>
      <c r="P23" s="22"/>
      <c r="Q23" s="22"/>
      <c r="R23" s="22"/>
      <c r="S23" s="22"/>
      <c r="T23" s="22"/>
      <c r="U23" s="22"/>
      <c r="V23" s="48"/>
      <c r="W23" s="48"/>
      <c r="X23" s="48"/>
      <c r="Y23" s="15">
        <v>5452</v>
      </c>
      <c r="Z23" s="17" t="s">
        <v>99</v>
      </c>
      <c r="AA23" s="22" t="s">
        <v>120</v>
      </c>
      <c r="AB23" s="22">
        <v>1009297.2</v>
      </c>
      <c r="AC23" s="22">
        <v>168216.2</v>
      </c>
      <c r="AD23" s="22"/>
      <c r="AE23" s="22">
        <v>1009297.2</v>
      </c>
      <c r="AF23" s="22">
        <v>168216.2</v>
      </c>
      <c r="AG23" s="22"/>
      <c r="AH23" s="22">
        <v>98220</v>
      </c>
    </row>
    <row r="24" spans="3:34" ht="12.75">
      <c r="C24" s="15">
        <v>5071</v>
      </c>
      <c r="D24" s="21" t="s">
        <v>97</v>
      </c>
      <c r="E24" s="22" t="s">
        <v>121</v>
      </c>
      <c r="F24" s="22"/>
      <c r="G24" s="216">
        <v>2011600</v>
      </c>
      <c r="H24" s="22"/>
      <c r="I24" s="217">
        <v>1871392</v>
      </c>
      <c r="J24" s="22"/>
      <c r="K24" s="220">
        <v>1922212</v>
      </c>
      <c r="L24" s="219"/>
      <c r="M24" s="22">
        <v>105132</v>
      </c>
      <c r="N24" s="22"/>
      <c r="O24" s="22"/>
      <c r="P24" s="22"/>
      <c r="Q24" s="22"/>
      <c r="R24" s="22"/>
      <c r="S24" s="22"/>
      <c r="T24" s="22"/>
      <c r="U24" s="22"/>
      <c r="V24" s="48"/>
      <c r="W24" s="48"/>
      <c r="X24" s="48"/>
      <c r="Y24" s="15">
        <v>5453</v>
      </c>
      <c r="Z24" s="17" t="s">
        <v>99</v>
      </c>
      <c r="AA24" s="22" t="s">
        <v>122</v>
      </c>
      <c r="AB24" s="22">
        <v>1009297.2</v>
      </c>
      <c r="AC24" s="22">
        <v>168216.2</v>
      </c>
      <c r="AD24" s="22"/>
      <c r="AE24" s="22">
        <v>1009297.2</v>
      </c>
      <c r="AF24" s="22">
        <v>168216.2</v>
      </c>
      <c r="AG24" s="22"/>
      <c r="AH24" s="22">
        <v>321480</v>
      </c>
    </row>
    <row r="25" spans="3:34" ht="12.75">
      <c r="C25" s="15">
        <v>5072</v>
      </c>
      <c r="D25" s="17" t="s">
        <v>97</v>
      </c>
      <c r="E25" s="22" t="s">
        <v>123</v>
      </c>
      <c r="F25" s="22"/>
      <c r="G25" s="216">
        <v>5273840</v>
      </c>
      <c r="H25" s="22"/>
      <c r="I25" s="217">
        <v>5096000</v>
      </c>
      <c r="J25" s="22"/>
      <c r="K25" s="220">
        <v>5207696</v>
      </c>
      <c r="L25" s="219"/>
      <c r="M25" s="221">
        <f>+SUM(M14:M24)</f>
        <v>1042647.8399999999</v>
      </c>
      <c r="N25" s="211"/>
      <c r="O25" s="221"/>
      <c r="P25" s="221"/>
      <c r="Q25" s="22"/>
      <c r="R25" s="221"/>
      <c r="S25" s="17"/>
      <c r="T25" s="17"/>
      <c r="U25" s="17"/>
      <c r="Y25" s="15">
        <v>5457</v>
      </c>
      <c r="Z25" s="17" t="s">
        <v>99</v>
      </c>
      <c r="AA25" s="22" t="s">
        <v>124</v>
      </c>
      <c r="AB25" s="22"/>
      <c r="AC25" s="22"/>
      <c r="AD25" s="22"/>
      <c r="AE25" s="22"/>
      <c r="AF25" s="22"/>
      <c r="AG25" s="22"/>
      <c r="AH25" s="22">
        <v>457140</v>
      </c>
    </row>
    <row r="26" spans="3:34" ht="12.75">
      <c r="C26" s="15">
        <v>5073</v>
      </c>
      <c r="D26" s="17" t="s">
        <v>97</v>
      </c>
      <c r="E26" s="22" t="s">
        <v>125</v>
      </c>
      <c r="F26" s="22"/>
      <c r="G26" s="216">
        <v>2238080</v>
      </c>
      <c r="H26" s="22"/>
      <c r="I26" s="217">
        <v>2338147.76</v>
      </c>
      <c r="J26" s="22"/>
      <c r="K26" s="220">
        <v>2274792</v>
      </c>
      <c r="L26" s="219"/>
      <c r="M26" s="221"/>
      <c r="N26" s="211"/>
      <c r="O26" s="221"/>
      <c r="P26" s="221"/>
      <c r="Q26" s="22"/>
      <c r="R26" s="22"/>
      <c r="S26" s="17"/>
      <c r="T26" s="17"/>
      <c r="U26" s="17"/>
      <c r="Y26" s="15">
        <v>5458</v>
      </c>
      <c r="Z26" s="17" t="s">
        <v>99</v>
      </c>
      <c r="AA26" s="22" t="s">
        <v>126</v>
      </c>
      <c r="AB26" s="22"/>
      <c r="AC26" s="22"/>
      <c r="AD26" s="22"/>
      <c r="AE26" s="22"/>
      <c r="AF26" s="22"/>
      <c r="AG26" s="22"/>
      <c r="AH26" s="22">
        <v>622956</v>
      </c>
    </row>
    <row r="27" spans="3:34" ht="12.75">
      <c r="C27" s="15">
        <v>5101</v>
      </c>
      <c r="D27" s="17" t="s">
        <v>97</v>
      </c>
      <c r="E27" s="22" t="s">
        <v>127</v>
      </c>
      <c r="F27" s="22"/>
      <c r="G27" s="216">
        <v>2885200</v>
      </c>
      <c r="H27" s="22"/>
      <c r="I27" s="217">
        <v>3207360</v>
      </c>
      <c r="J27" s="22"/>
      <c r="K27" s="220">
        <v>1496640</v>
      </c>
      <c r="L27" s="219"/>
      <c r="M27" s="22">
        <v>139812.96</v>
      </c>
      <c r="N27" s="22"/>
      <c r="O27" s="22"/>
      <c r="P27" s="22"/>
      <c r="Q27" s="22"/>
      <c r="R27" s="22"/>
      <c r="S27" s="22"/>
      <c r="T27" s="22"/>
      <c r="U27" s="22"/>
      <c r="V27" s="48"/>
      <c r="W27" s="48"/>
      <c r="X27" s="48"/>
      <c r="Y27" s="15">
        <v>5459</v>
      </c>
      <c r="Z27" s="17" t="s">
        <v>99</v>
      </c>
      <c r="AA27" s="22" t="s">
        <v>128</v>
      </c>
      <c r="AB27" s="22"/>
      <c r="AC27" s="22"/>
      <c r="AD27" s="22"/>
      <c r="AE27" s="22"/>
      <c r="AF27" s="22"/>
      <c r="AG27" s="22"/>
      <c r="AH27" s="22">
        <v>446310</v>
      </c>
    </row>
    <row r="28" spans="3:34" ht="12.75">
      <c r="C28" s="15">
        <v>5062</v>
      </c>
      <c r="D28" s="21" t="s">
        <v>97</v>
      </c>
      <c r="E28" s="22" t="s">
        <v>129</v>
      </c>
      <c r="F28" s="22"/>
      <c r="G28" s="216">
        <v>748800</v>
      </c>
      <c r="H28" s="22"/>
      <c r="I28" s="217">
        <v>676000</v>
      </c>
      <c r="J28" s="22"/>
      <c r="K28" s="220">
        <v>728000</v>
      </c>
      <c r="L28" s="219"/>
      <c r="M28" s="22">
        <v>36000</v>
      </c>
      <c r="N28" s="22"/>
      <c r="O28" s="22"/>
      <c r="P28" s="22"/>
      <c r="Q28" s="22"/>
      <c r="R28" s="22"/>
      <c r="S28" s="22"/>
      <c r="T28" s="22"/>
      <c r="U28" s="22"/>
      <c r="V28" s="48"/>
      <c r="W28" s="48"/>
      <c r="X28" s="48"/>
      <c r="Y28" s="15">
        <v>3100</v>
      </c>
      <c r="Z28" s="17" t="s">
        <v>99</v>
      </c>
      <c r="AA28" s="22" t="s">
        <v>130</v>
      </c>
      <c r="AB28" s="22">
        <v>487184</v>
      </c>
      <c r="AC28" s="22">
        <v>64784</v>
      </c>
      <c r="AD28" s="22"/>
      <c r="AE28" s="22">
        <v>1185800</v>
      </c>
      <c r="AF28" s="22">
        <v>237160</v>
      </c>
      <c r="AG28" s="22"/>
      <c r="AH28" s="22">
        <v>1424280</v>
      </c>
    </row>
    <row r="29" spans="3:34" ht="12.75">
      <c r="C29" s="15">
        <v>5171</v>
      </c>
      <c r="D29" s="21" t="s">
        <v>97</v>
      </c>
      <c r="E29" s="22" t="s">
        <v>131</v>
      </c>
      <c r="F29" s="22"/>
      <c r="G29" s="216">
        <v>1074520</v>
      </c>
      <c r="H29" s="22"/>
      <c r="I29" s="217">
        <v>1101301.6</v>
      </c>
      <c r="J29" s="22"/>
      <c r="K29" s="220">
        <v>619560</v>
      </c>
      <c r="L29" s="219"/>
      <c r="M29" s="22"/>
      <c r="N29" s="22"/>
      <c r="O29" s="22"/>
      <c r="P29" s="22"/>
      <c r="Q29" s="22"/>
      <c r="R29" s="22"/>
      <c r="S29" s="22"/>
      <c r="T29" s="22"/>
      <c r="U29" s="22"/>
      <c r="V29" s="48"/>
      <c r="W29" s="48"/>
      <c r="X29" s="48"/>
      <c r="Y29" s="15">
        <v>3103</v>
      </c>
      <c r="Z29" s="17" t="s">
        <v>99</v>
      </c>
      <c r="AA29" s="22" t="s">
        <v>132</v>
      </c>
      <c r="AB29" s="22">
        <v>773280</v>
      </c>
      <c r="AC29" s="22">
        <v>109280</v>
      </c>
      <c r="AD29" s="22"/>
      <c r="AE29" s="22">
        <v>1060000</v>
      </c>
      <c r="AF29" s="22">
        <v>212000</v>
      </c>
      <c r="AG29" s="22"/>
      <c r="AH29" s="22">
        <v>160092</v>
      </c>
    </row>
    <row r="30" spans="3:37" ht="12.75">
      <c r="C30" s="15">
        <v>5172</v>
      </c>
      <c r="D30" s="21" t="s">
        <v>97</v>
      </c>
      <c r="E30" s="22" t="s">
        <v>133</v>
      </c>
      <c r="F30" s="22"/>
      <c r="G30" s="216">
        <v>617760</v>
      </c>
      <c r="H30" s="22"/>
      <c r="I30" s="217">
        <v>617760</v>
      </c>
      <c r="J30" s="22"/>
      <c r="K30" s="220">
        <v>416000</v>
      </c>
      <c r="L30" s="219"/>
      <c r="M30" s="221">
        <f>+SUM(M27:M29)</f>
        <v>175812.96</v>
      </c>
      <c r="N30" s="211"/>
      <c r="O30" s="221"/>
      <c r="P30" s="221"/>
      <c r="Q30" s="22"/>
      <c r="R30" s="221"/>
      <c r="S30" s="17"/>
      <c r="T30" s="17"/>
      <c r="U30" s="22"/>
      <c r="Y30" s="15">
        <v>3104</v>
      </c>
      <c r="Z30" s="17" t="s">
        <v>99</v>
      </c>
      <c r="AA30" s="22" t="s">
        <v>134</v>
      </c>
      <c r="AB30" s="22">
        <v>161200</v>
      </c>
      <c r="AC30" s="22">
        <v>18200</v>
      </c>
      <c r="AD30" s="22"/>
      <c r="AE30" s="22">
        <v>406800</v>
      </c>
      <c r="AF30" s="22">
        <v>67800</v>
      </c>
      <c r="AG30" s="22"/>
      <c r="AH30" s="22">
        <v>140700</v>
      </c>
      <c r="AK30" t="s">
        <v>135</v>
      </c>
    </row>
    <row r="31" spans="3:37" ht="12.75">
      <c r="C31" s="15">
        <v>5173</v>
      </c>
      <c r="D31" s="17" t="s">
        <v>97</v>
      </c>
      <c r="E31" s="22" t="s">
        <v>136</v>
      </c>
      <c r="F31" s="22"/>
      <c r="G31" s="216">
        <v>317200</v>
      </c>
      <c r="H31" s="22"/>
      <c r="I31" s="217">
        <v>326716</v>
      </c>
      <c r="J31" s="22"/>
      <c r="K31" s="220">
        <v>208000</v>
      </c>
      <c r="L31" s="219"/>
      <c r="M31" s="221"/>
      <c r="N31" s="211"/>
      <c r="O31" s="221"/>
      <c r="P31" s="221"/>
      <c r="Q31" s="22"/>
      <c r="R31" s="22"/>
      <c r="S31" s="17"/>
      <c r="T31" s="17"/>
      <c r="U31" s="17"/>
      <c r="Y31" s="15"/>
      <c r="Z31" s="17" t="s">
        <v>99</v>
      </c>
      <c r="AA31" s="22" t="s">
        <v>137</v>
      </c>
      <c r="AB31" s="22"/>
      <c r="AC31" s="22"/>
      <c r="AD31" s="22"/>
      <c r="AE31" s="22"/>
      <c r="AF31" s="22"/>
      <c r="AG31" s="22"/>
      <c r="AH31" s="22"/>
      <c r="AI31" t="s">
        <v>138</v>
      </c>
      <c r="AJ31" s="48">
        <f>SUM(AH12:AH30)</f>
        <v>5232583.2</v>
      </c>
      <c r="AK31">
        <f>AJ31*100/AH73</f>
        <v>16.712313366431438</v>
      </c>
    </row>
    <row r="32" spans="3:34" ht="12.75">
      <c r="C32" s="15">
        <v>5174</v>
      </c>
      <c r="D32" s="17" t="s">
        <v>97</v>
      </c>
      <c r="E32" s="22" t="s">
        <v>139</v>
      </c>
      <c r="F32" s="22"/>
      <c r="G32" s="216">
        <v>137280</v>
      </c>
      <c r="H32" s="22"/>
      <c r="I32" s="217">
        <v>137280</v>
      </c>
      <c r="J32" s="22"/>
      <c r="K32" s="220">
        <v>52000</v>
      </c>
      <c r="L32" s="219"/>
      <c r="M32" s="22">
        <v>22989.62</v>
      </c>
      <c r="N32" s="22"/>
      <c r="O32" s="22"/>
      <c r="P32" s="22"/>
      <c r="Q32" s="22"/>
      <c r="R32" s="22"/>
      <c r="S32" s="22"/>
      <c r="T32" s="22"/>
      <c r="U32" s="22"/>
      <c r="V32" s="48"/>
      <c r="W32" s="48"/>
      <c r="X32" s="48"/>
      <c r="Y32" s="15"/>
      <c r="Z32" s="17" t="s">
        <v>97</v>
      </c>
      <c r="AA32" s="17" t="s">
        <v>98</v>
      </c>
      <c r="AB32" s="22">
        <v>2600000</v>
      </c>
      <c r="AC32" s="22">
        <v>0</v>
      </c>
      <c r="AD32" s="22"/>
      <c r="AE32" s="22">
        <v>2800000</v>
      </c>
      <c r="AF32" s="22">
        <v>0</v>
      </c>
      <c r="AG32" s="22"/>
      <c r="AH32" s="22">
        <v>3200000</v>
      </c>
    </row>
    <row r="33" spans="3:34" ht="12.75">
      <c r="C33" s="15"/>
      <c r="D33" s="17"/>
      <c r="E33" s="221" t="s">
        <v>140</v>
      </c>
      <c r="F33" s="221"/>
      <c r="G33" s="223">
        <v>18508344</v>
      </c>
      <c r="H33" s="221"/>
      <c r="I33" s="224">
        <v>18628385.36</v>
      </c>
      <c r="J33" s="211"/>
      <c r="K33" s="225">
        <v>16224132</v>
      </c>
      <c r="L33" s="210"/>
      <c r="M33" s="22">
        <v>10138.8</v>
      </c>
      <c r="N33" s="22"/>
      <c r="O33" s="22"/>
      <c r="P33" s="22"/>
      <c r="Q33" s="22"/>
      <c r="R33" s="22"/>
      <c r="S33" s="22"/>
      <c r="T33" s="22"/>
      <c r="U33" s="22"/>
      <c r="V33" s="48"/>
      <c r="W33" s="48"/>
      <c r="X33" s="48"/>
      <c r="Y33" s="15"/>
      <c r="Z33" s="17" t="s">
        <v>97</v>
      </c>
      <c r="AA33" s="17" t="s">
        <v>101</v>
      </c>
      <c r="AB33" s="22">
        <v>20000</v>
      </c>
      <c r="AC33" s="22">
        <v>0</v>
      </c>
      <c r="AD33" s="22"/>
      <c r="AE33" s="22">
        <v>20000</v>
      </c>
      <c r="AF33" s="22">
        <v>0</v>
      </c>
      <c r="AG33" s="22"/>
      <c r="AH33" s="22">
        <v>410000</v>
      </c>
    </row>
    <row r="34" spans="3:34" ht="12.75">
      <c r="C34" s="15"/>
      <c r="D34" s="17"/>
      <c r="E34" s="221"/>
      <c r="F34" s="221"/>
      <c r="G34" s="223"/>
      <c r="H34" s="221"/>
      <c r="I34" s="224"/>
      <c r="J34" s="211"/>
      <c r="K34" s="225"/>
      <c r="L34" s="210"/>
      <c r="M34" s="22">
        <v>31115.14</v>
      </c>
      <c r="N34" s="22"/>
      <c r="O34" s="22"/>
      <c r="P34" s="22"/>
      <c r="Q34" s="22"/>
      <c r="R34" s="22"/>
      <c r="S34" s="22"/>
      <c r="T34" s="22"/>
      <c r="U34" s="22"/>
      <c r="V34" s="48"/>
      <c r="W34" s="48"/>
      <c r="X34" s="48"/>
      <c r="Y34" s="15">
        <v>7001</v>
      </c>
      <c r="Z34" s="17" t="s">
        <v>97</v>
      </c>
      <c r="AA34" s="22" t="s">
        <v>103</v>
      </c>
      <c r="AB34" s="22">
        <v>104000</v>
      </c>
      <c r="AC34" s="22">
        <v>4000</v>
      </c>
      <c r="AD34" s="22"/>
      <c r="AE34" s="22">
        <v>208000</v>
      </c>
      <c r="AF34" s="22">
        <v>8000</v>
      </c>
      <c r="AG34" s="22"/>
      <c r="AH34" s="22">
        <v>210000</v>
      </c>
    </row>
    <row r="35" spans="3:34" ht="12.75">
      <c r="C35" s="15">
        <v>3009</v>
      </c>
      <c r="D35" s="17" t="s">
        <v>97</v>
      </c>
      <c r="E35" s="22" t="s">
        <v>141</v>
      </c>
      <c r="F35" s="22"/>
      <c r="G35" s="216">
        <v>268980</v>
      </c>
      <c r="H35" s="22"/>
      <c r="I35" s="217">
        <v>282720</v>
      </c>
      <c r="J35" s="22"/>
      <c r="K35" s="220">
        <v>294792</v>
      </c>
      <c r="L35" s="219"/>
      <c r="M35" s="22"/>
      <c r="N35" s="22"/>
      <c r="O35" s="22"/>
      <c r="P35" s="22"/>
      <c r="Q35" s="22"/>
      <c r="R35" s="22"/>
      <c r="S35" s="22"/>
      <c r="T35" s="22"/>
      <c r="U35" s="22"/>
      <c r="V35" s="48"/>
      <c r="W35" s="48"/>
      <c r="X35" s="48"/>
      <c r="Y35" s="15">
        <v>1327</v>
      </c>
      <c r="Z35" s="17" t="s">
        <v>97</v>
      </c>
      <c r="AA35" s="22" t="s">
        <v>142</v>
      </c>
      <c r="AB35" s="22">
        <v>2080000</v>
      </c>
      <c r="AC35" s="22">
        <v>80000</v>
      </c>
      <c r="AD35" s="22"/>
      <c r="AE35" s="22">
        <v>2080000</v>
      </c>
      <c r="AF35" s="22">
        <v>80000</v>
      </c>
      <c r="AG35" s="22"/>
      <c r="AH35" s="22">
        <v>2000000</v>
      </c>
    </row>
    <row r="36" spans="3:34" ht="12.75">
      <c r="C36" s="15">
        <v>3106</v>
      </c>
      <c r="D36" s="17" t="s">
        <v>97</v>
      </c>
      <c r="E36" s="22" t="s">
        <v>143</v>
      </c>
      <c r="F36" s="22"/>
      <c r="G36" s="216">
        <v>800800</v>
      </c>
      <c r="H36" s="22"/>
      <c r="I36" s="217">
        <v>832000</v>
      </c>
      <c r="J36" s="22"/>
      <c r="K36" s="220">
        <v>832000</v>
      </c>
      <c r="L36" s="219"/>
      <c r="M36" s="22"/>
      <c r="N36" s="22"/>
      <c r="O36" s="22"/>
      <c r="P36" s="22"/>
      <c r="Q36" s="22"/>
      <c r="R36" s="22"/>
      <c r="S36" s="22"/>
      <c r="T36" s="22"/>
      <c r="U36" s="22"/>
      <c r="V36" s="48"/>
      <c r="W36" s="48"/>
      <c r="X36" s="48"/>
      <c r="Y36" s="15">
        <v>5001</v>
      </c>
      <c r="Z36" s="17" t="s">
        <v>97</v>
      </c>
      <c r="AA36" s="22" t="s">
        <v>144</v>
      </c>
      <c r="AB36" s="22">
        <v>838877.76</v>
      </c>
      <c r="AC36" s="22">
        <v>139812.96</v>
      </c>
      <c r="AD36" s="22"/>
      <c r="AE36" s="22">
        <v>838877.76</v>
      </c>
      <c r="AF36" s="22">
        <v>139812.96</v>
      </c>
      <c r="AG36" s="22"/>
      <c r="AH36" s="22">
        <v>1007940</v>
      </c>
    </row>
    <row r="37" spans="3:34" ht="12.75">
      <c r="C37" s="15"/>
      <c r="D37" s="17"/>
      <c r="E37" s="221" t="s">
        <v>145</v>
      </c>
      <c r="F37" s="221"/>
      <c r="G37" s="223">
        <v>1069780</v>
      </c>
      <c r="H37" s="221"/>
      <c r="I37" s="224">
        <v>1114720</v>
      </c>
      <c r="J37" s="211"/>
      <c r="K37" s="225">
        <v>1126792</v>
      </c>
      <c r="L37" s="219"/>
      <c r="M37" s="22"/>
      <c r="N37" s="22"/>
      <c r="O37" s="22"/>
      <c r="P37" s="22"/>
      <c r="Q37" s="22"/>
      <c r="R37" s="22"/>
      <c r="S37" s="22"/>
      <c r="T37" s="22"/>
      <c r="U37" s="22"/>
      <c r="V37" s="48"/>
      <c r="W37" s="48"/>
      <c r="X37" s="48"/>
      <c r="Y37" s="15">
        <v>5071</v>
      </c>
      <c r="Z37" s="17" t="s">
        <v>97</v>
      </c>
      <c r="AA37" s="22" t="s">
        <v>146</v>
      </c>
      <c r="AB37" s="22">
        <v>11577284</v>
      </c>
      <c r="AC37" s="22">
        <v>464414</v>
      </c>
      <c r="AD37" s="22"/>
      <c r="AE37" s="22">
        <v>10000000</v>
      </c>
      <c r="AF37" s="22">
        <v>400000</v>
      </c>
      <c r="AG37" s="22"/>
      <c r="AH37" s="22">
        <v>9498125.52</v>
      </c>
    </row>
    <row r="38" spans="3:34" ht="12.75">
      <c r="C38" s="15"/>
      <c r="D38" s="17"/>
      <c r="E38" s="221"/>
      <c r="F38" s="221"/>
      <c r="G38" s="223"/>
      <c r="H38" s="221"/>
      <c r="I38" s="224"/>
      <c r="J38" s="211"/>
      <c r="K38" s="225"/>
      <c r="L38" s="210"/>
      <c r="M38" s="22"/>
      <c r="N38" s="22"/>
      <c r="O38" s="22"/>
      <c r="P38" s="22"/>
      <c r="Q38" s="22"/>
      <c r="R38" s="22"/>
      <c r="S38" s="22"/>
      <c r="T38" s="22"/>
      <c r="U38" s="22"/>
      <c r="V38" s="48"/>
      <c r="W38" s="48"/>
      <c r="X38" s="48"/>
      <c r="Y38" s="15">
        <v>5101</v>
      </c>
      <c r="Z38" s="17" t="s">
        <v>97</v>
      </c>
      <c r="AA38" s="22" t="s">
        <v>147</v>
      </c>
      <c r="AB38" s="22">
        <v>3643368</v>
      </c>
      <c r="AC38" s="22">
        <v>151228</v>
      </c>
      <c r="AD38" s="22"/>
      <c r="AE38" s="22">
        <v>3643368</v>
      </c>
      <c r="AF38" s="22">
        <v>151228</v>
      </c>
      <c r="AG38" s="22"/>
      <c r="AH38" s="22">
        <v>2003840</v>
      </c>
    </row>
    <row r="39" spans="3:34" ht="12.75">
      <c r="C39" s="15"/>
      <c r="D39" s="17"/>
      <c r="E39" s="221"/>
      <c r="F39" s="221"/>
      <c r="G39" s="223"/>
      <c r="H39" s="221"/>
      <c r="I39" s="224"/>
      <c r="J39" s="211"/>
      <c r="K39" s="225"/>
      <c r="L39" s="210"/>
      <c r="M39" s="22"/>
      <c r="N39" s="22"/>
      <c r="O39" s="22"/>
      <c r="P39" s="22"/>
      <c r="Q39" s="22"/>
      <c r="R39" s="22"/>
      <c r="S39" s="22"/>
      <c r="T39" s="22"/>
      <c r="U39" s="22"/>
      <c r="V39" s="48"/>
      <c r="W39" s="48"/>
      <c r="X39" s="48"/>
      <c r="Y39" s="15">
        <v>5062</v>
      </c>
      <c r="Z39" s="17" t="s">
        <v>97</v>
      </c>
      <c r="AA39" s="22" t="s">
        <v>148</v>
      </c>
      <c r="AB39" s="22">
        <v>754000</v>
      </c>
      <c r="AC39" s="22">
        <v>29000</v>
      </c>
      <c r="AD39" s="22"/>
      <c r="AE39" s="22">
        <v>754000</v>
      </c>
      <c r="AF39" s="22">
        <v>29000</v>
      </c>
      <c r="AG39" s="22"/>
      <c r="AH39" s="22">
        <v>680400</v>
      </c>
    </row>
    <row r="40" spans="3:37" ht="12.75">
      <c r="C40" s="15">
        <v>5301</v>
      </c>
      <c r="D40" s="17" t="s">
        <v>97</v>
      </c>
      <c r="E40" s="22" t="s">
        <v>149</v>
      </c>
      <c r="F40" s="22"/>
      <c r="G40" s="216">
        <v>168360</v>
      </c>
      <c r="H40" s="22"/>
      <c r="I40" s="217">
        <v>157776</v>
      </c>
      <c r="J40" s="22"/>
      <c r="K40" s="220">
        <v>77664</v>
      </c>
      <c r="L40" s="219"/>
      <c r="M40" s="22"/>
      <c r="N40" s="22"/>
      <c r="O40" s="22"/>
      <c r="P40" s="22"/>
      <c r="Q40" s="22"/>
      <c r="R40" s="22"/>
      <c r="S40" s="22"/>
      <c r="T40" s="22"/>
      <c r="U40" s="22"/>
      <c r="V40" s="48"/>
      <c r="W40" s="48"/>
      <c r="X40" s="48"/>
      <c r="Y40" s="15">
        <v>5171</v>
      </c>
      <c r="Z40" s="17" t="s">
        <v>97</v>
      </c>
      <c r="AA40" s="22" t="s">
        <v>150</v>
      </c>
      <c r="AB40" s="22">
        <v>2375592</v>
      </c>
      <c r="AC40" s="22">
        <v>105132</v>
      </c>
      <c r="AD40" s="22"/>
      <c r="AE40" s="22">
        <v>2375592</v>
      </c>
      <c r="AF40" s="22">
        <v>105132</v>
      </c>
      <c r="AG40" s="22"/>
      <c r="AH40" s="22">
        <v>2029200</v>
      </c>
      <c r="AI40" t="s">
        <v>151</v>
      </c>
      <c r="AJ40" s="48">
        <f>SUM(AH37:AH40)+AH44+AH56</f>
        <v>15322766</v>
      </c>
      <c r="AK40">
        <f>AJ40*100/AH73</f>
        <v>48.939282424119156</v>
      </c>
    </row>
    <row r="41" spans="3:34" ht="12.75">
      <c r="C41" s="15">
        <v>5302</v>
      </c>
      <c r="D41" s="17" t="s">
        <v>97</v>
      </c>
      <c r="E41" s="22" t="s">
        <v>152</v>
      </c>
      <c r="F41" s="22"/>
      <c r="G41" s="216">
        <v>87600</v>
      </c>
      <c r="H41" s="22"/>
      <c r="I41" s="217">
        <v>87360</v>
      </c>
      <c r="J41" s="22"/>
      <c r="K41" s="220">
        <v>92640</v>
      </c>
      <c r="L41" s="219"/>
      <c r="M41" s="22"/>
      <c r="N41" s="22"/>
      <c r="O41" s="22"/>
      <c r="P41" s="22"/>
      <c r="Q41" s="22"/>
      <c r="R41" s="17"/>
      <c r="S41" s="22"/>
      <c r="T41" s="22"/>
      <c r="U41" s="22"/>
      <c r="V41" s="48"/>
      <c r="W41" s="48"/>
      <c r="X41" s="48"/>
      <c r="Y41" s="15">
        <v>5011</v>
      </c>
      <c r="Z41" s="17" t="s">
        <v>97</v>
      </c>
      <c r="AA41" s="22" t="s">
        <v>113</v>
      </c>
      <c r="AB41" s="22">
        <v>449428.5</v>
      </c>
      <c r="AC41" s="22">
        <v>74904.75</v>
      </c>
      <c r="AD41" s="22"/>
      <c r="AE41" s="22">
        <v>449428.5</v>
      </c>
      <c r="AF41" s="22">
        <v>74904.75</v>
      </c>
      <c r="AG41" s="22"/>
      <c r="AH41" s="22">
        <v>573036</v>
      </c>
    </row>
    <row r="42" spans="3:34" ht="12.75">
      <c r="C42" s="15">
        <v>5332</v>
      </c>
      <c r="D42" s="17" t="s">
        <v>97</v>
      </c>
      <c r="E42" s="22" t="s">
        <v>153</v>
      </c>
      <c r="F42" s="22"/>
      <c r="G42" s="216">
        <v>119400</v>
      </c>
      <c r="H42" s="22"/>
      <c r="I42" s="217">
        <v>56080.8</v>
      </c>
      <c r="J42" s="22"/>
      <c r="K42" s="220">
        <v>0</v>
      </c>
      <c r="L42" s="219"/>
      <c r="M42" s="22"/>
      <c r="N42" s="22"/>
      <c r="O42" s="22"/>
      <c r="P42" s="22"/>
      <c r="Q42" s="22"/>
      <c r="R42" s="22"/>
      <c r="S42" s="22"/>
      <c r="T42" s="22"/>
      <c r="U42" s="22"/>
      <c r="V42" s="48"/>
      <c r="W42" s="48"/>
      <c r="X42" s="48"/>
      <c r="Y42" s="15">
        <v>5021</v>
      </c>
      <c r="Z42" s="17" t="s">
        <v>97</v>
      </c>
      <c r="AA42" s="22" t="s">
        <v>117</v>
      </c>
      <c r="AB42" s="22">
        <v>541992</v>
      </c>
      <c r="AC42" s="22">
        <v>90332</v>
      </c>
      <c r="AD42" s="22"/>
      <c r="AE42" s="22">
        <v>541992</v>
      </c>
      <c r="AF42" s="22">
        <v>90332</v>
      </c>
      <c r="AG42" s="22"/>
      <c r="AH42" s="22">
        <v>622800</v>
      </c>
    </row>
    <row r="43" spans="3:34" ht="12.75">
      <c r="C43" s="15">
        <v>5333</v>
      </c>
      <c r="D43" s="17" t="s">
        <v>99</v>
      </c>
      <c r="E43" s="22" t="s">
        <v>154</v>
      </c>
      <c r="F43" s="22"/>
      <c r="G43" s="216">
        <v>891876</v>
      </c>
      <c r="H43" s="22"/>
      <c r="I43" s="217">
        <v>349950</v>
      </c>
      <c r="J43" s="22"/>
      <c r="K43" s="220">
        <v>328380</v>
      </c>
      <c r="L43" s="219"/>
      <c r="M43" s="22"/>
      <c r="N43" s="22"/>
      <c r="O43" s="22"/>
      <c r="P43" s="22"/>
      <c r="Q43" s="22"/>
      <c r="R43" s="22"/>
      <c r="S43" s="22"/>
      <c r="T43" s="22"/>
      <c r="U43" s="22"/>
      <c r="V43" s="48"/>
      <c r="W43" s="48"/>
      <c r="X43" s="48"/>
      <c r="Y43" s="15">
        <v>4011</v>
      </c>
      <c r="Z43" s="17" t="s">
        <v>97</v>
      </c>
      <c r="AA43" s="22" t="s">
        <v>141</v>
      </c>
      <c r="AB43" s="22">
        <v>279120</v>
      </c>
      <c r="AC43" s="22">
        <v>46520</v>
      </c>
      <c r="AD43" s="22"/>
      <c r="AE43" s="22">
        <v>279120</v>
      </c>
      <c r="AF43" s="22">
        <v>46520</v>
      </c>
      <c r="AG43" s="22"/>
      <c r="AH43" s="22">
        <v>186000</v>
      </c>
    </row>
    <row r="44" spans="3:34" ht="12.75">
      <c r="C44" s="15">
        <v>5334</v>
      </c>
      <c r="D44" s="17" t="s">
        <v>99</v>
      </c>
      <c r="E44" s="22" t="s">
        <v>155</v>
      </c>
      <c r="F44" s="22"/>
      <c r="G44" s="216">
        <v>455250</v>
      </c>
      <c r="H44" s="22"/>
      <c r="I44" s="217">
        <v>0</v>
      </c>
      <c r="J44" s="22"/>
      <c r="K44" s="220">
        <v>0</v>
      </c>
      <c r="L44" s="219"/>
      <c r="M44" s="22"/>
      <c r="N44" s="22"/>
      <c r="O44" s="22"/>
      <c r="P44" s="22"/>
      <c r="Q44" s="22"/>
      <c r="R44" s="22"/>
      <c r="S44" s="22"/>
      <c r="T44" s="22"/>
      <c r="U44" s="22"/>
      <c r="V44" s="48"/>
      <c r="W44" s="48"/>
      <c r="X44" s="48"/>
      <c r="Y44" s="15" t="s">
        <v>156</v>
      </c>
      <c r="Z44" s="17" t="s">
        <v>97</v>
      </c>
      <c r="AA44" s="90" t="s">
        <v>157</v>
      </c>
      <c r="AB44" s="22">
        <v>936000</v>
      </c>
      <c r="AC44" s="22">
        <v>36000</v>
      </c>
      <c r="AD44" s="22"/>
      <c r="AE44" s="22">
        <v>936000</v>
      </c>
      <c r="AF44" s="22">
        <v>36000</v>
      </c>
      <c r="AG44" s="22"/>
      <c r="AH44" s="22">
        <v>811200</v>
      </c>
    </row>
    <row r="45" spans="3:34" ht="12.75">
      <c r="C45" s="15">
        <v>5335</v>
      </c>
      <c r="D45" s="17" t="s">
        <v>97</v>
      </c>
      <c r="E45" s="22" t="s">
        <v>158</v>
      </c>
      <c r="F45" s="22"/>
      <c r="G45" s="216">
        <v>42912</v>
      </c>
      <c r="H45" s="22"/>
      <c r="I45" s="217">
        <v>38536.8</v>
      </c>
      <c r="J45" s="22"/>
      <c r="K45" s="220">
        <v>40464</v>
      </c>
      <c r="L45" s="219"/>
      <c r="M45" s="22"/>
      <c r="N45" s="22"/>
      <c r="O45" s="22"/>
      <c r="P45" s="22"/>
      <c r="Q45" s="22"/>
      <c r="R45" s="22"/>
      <c r="S45" s="22"/>
      <c r="T45" s="22"/>
      <c r="U45" s="22"/>
      <c r="V45" s="48"/>
      <c r="W45" s="48"/>
      <c r="X45" s="48"/>
      <c r="Y45" s="15">
        <v>5301</v>
      </c>
      <c r="Z45" s="17" t="s">
        <v>97</v>
      </c>
      <c r="AA45" s="22" t="s">
        <v>149</v>
      </c>
      <c r="AB45" s="22">
        <v>137937.72</v>
      </c>
      <c r="AC45" s="22">
        <v>22989.62</v>
      </c>
      <c r="AD45" s="22"/>
      <c r="AE45" s="22">
        <v>137937.72</v>
      </c>
      <c r="AF45" s="22">
        <v>22989.62</v>
      </c>
      <c r="AG45" s="22"/>
      <c r="AH45" s="22">
        <v>236532</v>
      </c>
    </row>
    <row r="46" spans="3:34" ht="12.75">
      <c r="C46" s="15">
        <v>5339</v>
      </c>
      <c r="D46" s="17" t="s">
        <v>97</v>
      </c>
      <c r="E46" s="22" t="s">
        <v>159</v>
      </c>
      <c r="F46" s="22"/>
      <c r="G46" s="216">
        <v>1137900</v>
      </c>
      <c r="H46" s="22"/>
      <c r="I46" s="217">
        <v>325560</v>
      </c>
      <c r="J46" s="22"/>
      <c r="K46" s="220">
        <v>1158240</v>
      </c>
      <c r="L46" s="219"/>
      <c r="M46" s="22"/>
      <c r="N46" s="22"/>
      <c r="O46" s="22"/>
      <c r="P46" s="22"/>
      <c r="Q46" s="22"/>
      <c r="R46" s="22"/>
      <c r="S46" s="22"/>
      <c r="T46" s="22"/>
      <c r="U46" s="22"/>
      <c r="V46" s="48"/>
      <c r="W46" s="48"/>
      <c r="X46" s="48"/>
      <c r="Y46" s="15">
        <v>5302</v>
      </c>
      <c r="Z46" s="17" t="s">
        <v>97</v>
      </c>
      <c r="AA46" s="22" t="s">
        <v>152</v>
      </c>
      <c r="AB46" s="22">
        <v>60832.8</v>
      </c>
      <c r="AC46" s="22">
        <v>10138.8</v>
      </c>
      <c r="AD46" s="22"/>
      <c r="AE46" s="22">
        <v>60832.8</v>
      </c>
      <c r="AF46" s="22">
        <v>10138.8</v>
      </c>
      <c r="AG46" s="22"/>
      <c r="AH46" s="22">
        <v>50400</v>
      </c>
    </row>
    <row r="47" spans="3:34" ht="12.75">
      <c r="C47" s="15">
        <v>5340</v>
      </c>
      <c r="D47" s="17" t="s">
        <v>97</v>
      </c>
      <c r="E47" s="22" t="s">
        <v>160</v>
      </c>
      <c r="F47" s="22"/>
      <c r="G47" s="216">
        <v>0</v>
      </c>
      <c r="H47" s="22"/>
      <c r="I47" s="217">
        <v>387591.6</v>
      </c>
      <c r="J47" s="22"/>
      <c r="K47" s="220">
        <v>744552</v>
      </c>
      <c r="L47" s="219"/>
      <c r="M47" s="221">
        <f>+SUM(M32:M34)</f>
        <v>64243.56</v>
      </c>
      <c r="N47" s="211"/>
      <c r="O47" s="221"/>
      <c r="P47" s="221"/>
      <c r="Q47" s="22"/>
      <c r="R47" s="221"/>
      <c r="S47" s="17"/>
      <c r="T47" s="17"/>
      <c r="U47" s="22"/>
      <c r="Y47" s="15">
        <v>5337</v>
      </c>
      <c r="Z47" s="17" t="s">
        <v>97</v>
      </c>
      <c r="AA47" s="22" t="s">
        <v>161</v>
      </c>
      <c r="AB47" s="22"/>
      <c r="AC47" s="22"/>
      <c r="AD47" s="22"/>
      <c r="AE47" s="22"/>
      <c r="AF47" s="22"/>
      <c r="AG47" s="22"/>
      <c r="AH47" s="22">
        <v>142500</v>
      </c>
    </row>
    <row r="48" spans="3:34" ht="12.75">
      <c r="C48" s="15">
        <v>5341</v>
      </c>
      <c r="D48" s="17" t="s">
        <v>99</v>
      </c>
      <c r="E48" s="22" t="s">
        <v>162</v>
      </c>
      <c r="F48" s="22"/>
      <c r="G48" s="216">
        <v>355500</v>
      </c>
      <c r="H48" s="22"/>
      <c r="I48" s="217">
        <v>427440</v>
      </c>
      <c r="J48" s="22"/>
      <c r="K48" s="220">
        <v>360480</v>
      </c>
      <c r="L48" s="219"/>
      <c r="M48" s="221"/>
      <c r="N48" s="211"/>
      <c r="O48" s="221"/>
      <c r="P48" s="221"/>
      <c r="Q48" s="22"/>
      <c r="R48" s="22"/>
      <c r="S48" s="17"/>
      <c r="T48" s="17"/>
      <c r="U48" s="17"/>
      <c r="Y48" s="15">
        <v>5332</v>
      </c>
      <c r="Z48" s="17" t="s">
        <v>97</v>
      </c>
      <c r="AA48" s="22" t="s">
        <v>163</v>
      </c>
      <c r="AB48" s="22"/>
      <c r="AC48" s="22"/>
      <c r="AD48" s="22"/>
      <c r="AE48" s="22"/>
      <c r="AF48" s="22"/>
      <c r="AG48" s="22"/>
      <c r="AH48" s="22">
        <v>111171.6</v>
      </c>
    </row>
    <row r="49" spans="3:34" ht="12.75">
      <c r="C49" s="15">
        <v>5342</v>
      </c>
      <c r="D49" s="17" t="s">
        <v>97</v>
      </c>
      <c r="E49" s="22" t="s">
        <v>164</v>
      </c>
      <c r="F49" s="22"/>
      <c r="G49" s="216">
        <v>101700</v>
      </c>
      <c r="H49" s="22"/>
      <c r="I49" s="217">
        <v>102660</v>
      </c>
      <c r="J49" s="22"/>
      <c r="K49" s="220">
        <v>0</v>
      </c>
      <c r="L49" s="219"/>
      <c r="M49" s="22">
        <v>139812.96</v>
      </c>
      <c r="N49" s="22"/>
      <c r="O49" s="22"/>
      <c r="P49" s="22"/>
      <c r="Q49" s="22"/>
      <c r="R49" s="22"/>
      <c r="S49" s="22"/>
      <c r="T49" s="22"/>
      <c r="U49" s="22"/>
      <c r="V49" s="48"/>
      <c r="W49" s="48"/>
      <c r="X49" s="48"/>
      <c r="Y49" s="15">
        <v>5401</v>
      </c>
      <c r="Z49" s="17" t="s">
        <v>97</v>
      </c>
      <c r="AA49" s="22" t="s">
        <v>165</v>
      </c>
      <c r="AB49" s="22">
        <v>64159.38</v>
      </c>
      <c r="AC49" s="22">
        <v>10693.23</v>
      </c>
      <c r="AD49" s="22"/>
      <c r="AE49" s="22">
        <v>64159.38</v>
      </c>
      <c r="AF49" s="22">
        <v>10693.23</v>
      </c>
      <c r="AG49" s="22"/>
      <c r="AH49" s="22">
        <v>29307.6</v>
      </c>
    </row>
    <row r="50" spans="3:34" ht="12.75">
      <c r="C50" s="15">
        <v>5502</v>
      </c>
      <c r="D50" s="17" t="s">
        <v>99</v>
      </c>
      <c r="E50" s="22" t="s">
        <v>166</v>
      </c>
      <c r="F50" s="22"/>
      <c r="G50" s="216">
        <v>172800</v>
      </c>
      <c r="H50" s="22"/>
      <c r="I50" s="217">
        <v>172800</v>
      </c>
      <c r="J50" s="22"/>
      <c r="K50" s="220">
        <v>172800</v>
      </c>
      <c r="L50" s="219"/>
      <c r="M50" s="22">
        <v>139812.96</v>
      </c>
      <c r="N50" s="22"/>
      <c r="O50" s="22"/>
      <c r="P50" s="22"/>
      <c r="Q50" s="22"/>
      <c r="R50" s="22"/>
      <c r="S50" s="22"/>
      <c r="T50" s="22"/>
      <c r="U50" s="22"/>
      <c r="V50" s="48"/>
      <c r="W50" s="48"/>
      <c r="X50" s="48"/>
      <c r="Y50" s="15">
        <v>5402</v>
      </c>
      <c r="Z50" s="17" t="s">
        <v>97</v>
      </c>
      <c r="AA50" s="22" t="s">
        <v>167</v>
      </c>
      <c r="AB50" s="22">
        <v>99757.5</v>
      </c>
      <c r="AC50" s="22">
        <v>16626.25</v>
      </c>
      <c r="AD50" s="22"/>
      <c r="AE50" s="22">
        <v>99757.5</v>
      </c>
      <c r="AF50" s="22">
        <v>16626.25</v>
      </c>
      <c r="AG50" s="22"/>
      <c r="AH50" s="22">
        <v>152935.2</v>
      </c>
    </row>
    <row r="51" spans="3:34" ht="12.75">
      <c r="C51" s="15">
        <v>5514</v>
      </c>
      <c r="D51" s="17" t="s">
        <v>97</v>
      </c>
      <c r="E51" s="22" t="s">
        <v>168</v>
      </c>
      <c r="F51" s="22"/>
      <c r="G51" s="216">
        <v>88668</v>
      </c>
      <c r="H51" s="22"/>
      <c r="I51" s="217">
        <v>89323.2</v>
      </c>
      <c r="J51" s="22"/>
      <c r="K51" s="220">
        <v>55814.4</v>
      </c>
      <c r="L51" s="219"/>
      <c r="M51" s="22">
        <v>139812.96</v>
      </c>
      <c r="N51" s="22"/>
      <c r="O51" s="22"/>
      <c r="P51" s="22"/>
      <c r="Q51" s="22"/>
      <c r="R51" s="22"/>
      <c r="S51" s="22"/>
      <c r="T51" s="22"/>
      <c r="U51" s="22"/>
      <c r="V51" s="48"/>
      <c r="W51" s="48"/>
      <c r="X51" s="48"/>
      <c r="Y51" s="15">
        <v>5403</v>
      </c>
      <c r="Z51" s="17" t="s">
        <v>97</v>
      </c>
      <c r="AA51" s="22" t="s">
        <v>169</v>
      </c>
      <c r="AB51" s="22">
        <v>131117.82</v>
      </c>
      <c r="AC51" s="22">
        <v>21852.97</v>
      </c>
      <c r="AD51" s="22"/>
      <c r="AE51" s="22">
        <v>131117.82</v>
      </c>
      <c r="AF51" s="22">
        <v>21852.97</v>
      </c>
      <c r="AG51" s="22"/>
      <c r="AH51" s="22">
        <v>348540</v>
      </c>
    </row>
    <row r="52" spans="3:34" ht="12.75">
      <c r="C52" s="15"/>
      <c r="D52" s="17"/>
      <c r="E52" s="221" t="s">
        <v>31</v>
      </c>
      <c r="F52" s="221"/>
      <c r="G52" s="223">
        <v>3621966</v>
      </c>
      <c r="H52" s="221"/>
      <c r="I52" s="224">
        <v>2195078.4</v>
      </c>
      <c r="J52" s="211"/>
      <c r="K52" s="225">
        <v>3031034.4</v>
      </c>
      <c r="L52" s="219"/>
      <c r="M52" s="22">
        <v>139812.96</v>
      </c>
      <c r="N52" s="22"/>
      <c r="O52" s="22"/>
      <c r="P52" s="22"/>
      <c r="Q52" s="22"/>
      <c r="R52" s="22"/>
      <c r="S52" s="22"/>
      <c r="T52" s="22"/>
      <c r="U52" s="22"/>
      <c r="V52" s="48"/>
      <c r="W52" s="48"/>
      <c r="X52" s="48"/>
      <c r="Y52" s="15">
        <v>5404</v>
      </c>
      <c r="Z52" s="17" t="s">
        <v>97</v>
      </c>
      <c r="AA52" s="22" t="s">
        <v>170</v>
      </c>
      <c r="AB52" s="22">
        <v>327720.48</v>
      </c>
      <c r="AC52" s="22">
        <v>54620.08</v>
      </c>
      <c r="AD52" s="22"/>
      <c r="AE52" s="22">
        <v>327720.48</v>
      </c>
      <c r="AF52" s="22">
        <v>54620.08</v>
      </c>
      <c r="AG52" s="22"/>
      <c r="AH52" s="22">
        <v>196735.2</v>
      </c>
    </row>
    <row r="53" spans="3:34" ht="12.75">
      <c r="C53" s="15"/>
      <c r="D53" s="17"/>
      <c r="E53" s="22"/>
      <c r="F53" s="22"/>
      <c r="G53" s="216"/>
      <c r="H53" s="22"/>
      <c r="I53" s="217"/>
      <c r="J53" s="22"/>
      <c r="K53" s="220"/>
      <c r="L53" s="219"/>
      <c r="M53" s="22">
        <v>139812.96</v>
      </c>
      <c r="N53" s="22"/>
      <c r="O53" s="22"/>
      <c r="P53" s="22"/>
      <c r="Q53" s="22"/>
      <c r="R53" s="22"/>
      <c r="S53" s="22"/>
      <c r="T53" s="22"/>
      <c r="U53" s="22"/>
      <c r="V53" s="48"/>
      <c r="W53" s="48"/>
      <c r="X53" s="48"/>
      <c r="Y53" s="15">
        <v>5405</v>
      </c>
      <c r="Z53" s="17" t="s">
        <v>97</v>
      </c>
      <c r="AA53" s="22" t="s">
        <v>171</v>
      </c>
      <c r="AB53" s="22">
        <v>77758.44</v>
      </c>
      <c r="AC53" s="22">
        <v>12959.74</v>
      </c>
      <c r="AD53" s="22"/>
      <c r="AE53" s="22">
        <v>77758.44</v>
      </c>
      <c r="AF53" s="22">
        <v>12959.74</v>
      </c>
      <c r="AG53" s="22"/>
      <c r="AH53" s="22">
        <v>61015.2</v>
      </c>
    </row>
    <row r="54" spans="3:34" ht="12.75">
      <c r="C54" s="15"/>
      <c r="D54" s="17"/>
      <c r="E54" s="221"/>
      <c r="F54" s="221"/>
      <c r="G54" s="223"/>
      <c r="H54" s="221"/>
      <c r="I54" s="224"/>
      <c r="J54" s="211"/>
      <c r="K54" s="225"/>
      <c r="L54" s="210"/>
      <c r="M54" s="221">
        <f>+SUM(M49:M53)</f>
        <v>699064.7999999999</v>
      </c>
      <c r="N54" s="211"/>
      <c r="O54" s="221"/>
      <c r="P54" s="221"/>
      <c r="Q54" s="22"/>
      <c r="R54" s="221"/>
      <c r="S54" s="17"/>
      <c r="T54" s="17"/>
      <c r="U54" s="22"/>
      <c r="Y54" s="15">
        <v>5456</v>
      </c>
      <c r="Z54" s="17" t="s">
        <v>97</v>
      </c>
      <c r="AA54" s="22" t="s">
        <v>172</v>
      </c>
      <c r="AB54" s="17"/>
      <c r="AC54" s="17"/>
      <c r="AD54" s="17"/>
      <c r="AE54" s="17"/>
      <c r="AF54" s="17"/>
      <c r="AG54" s="17"/>
      <c r="AH54" s="22">
        <v>580584</v>
      </c>
    </row>
    <row r="55" spans="3:34" ht="12.75">
      <c r="C55" s="15">
        <v>5401</v>
      </c>
      <c r="D55" s="17" t="s">
        <v>97</v>
      </c>
      <c r="E55" s="22" t="s">
        <v>173</v>
      </c>
      <c r="F55" s="22"/>
      <c r="G55" s="216">
        <v>35172</v>
      </c>
      <c r="H55" s="22"/>
      <c r="I55" s="217">
        <v>35394</v>
      </c>
      <c r="J55" s="22"/>
      <c r="K55" s="220">
        <v>36992.4</v>
      </c>
      <c r="L55" s="210"/>
      <c r="M55" s="221"/>
      <c r="N55" s="211"/>
      <c r="O55" s="221"/>
      <c r="P55" s="221"/>
      <c r="Q55" s="22"/>
      <c r="R55" s="22"/>
      <c r="S55" s="17"/>
      <c r="T55" s="17"/>
      <c r="U55" s="17"/>
      <c r="Y55" s="15">
        <v>3105</v>
      </c>
      <c r="Z55" s="17" t="s">
        <v>97</v>
      </c>
      <c r="AA55" s="22" t="s">
        <v>174</v>
      </c>
      <c r="AB55" s="22">
        <v>778320</v>
      </c>
      <c r="AC55" s="22">
        <v>103320</v>
      </c>
      <c r="AD55" s="22"/>
      <c r="AE55" s="22">
        <v>1135</v>
      </c>
      <c r="AF55" s="22">
        <v>227</v>
      </c>
      <c r="AG55" s="22"/>
      <c r="AH55" s="22">
        <v>371988</v>
      </c>
    </row>
    <row r="56" spans="3:34" ht="12.75">
      <c r="C56" s="15">
        <v>5403</v>
      </c>
      <c r="D56" s="17" t="s">
        <v>97</v>
      </c>
      <c r="E56" s="22" t="s">
        <v>175</v>
      </c>
      <c r="F56" s="22"/>
      <c r="G56" s="216">
        <v>442770</v>
      </c>
      <c r="H56" s="22"/>
      <c r="I56" s="217">
        <v>444192</v>
      </c>
      <c r="J56" s="22"/>
      <c r="K56" s="220">
        <v>498780</v>
      </c>
      <c r="L56" s="219"/>
      <c r="M56" s="22">
        <v>105132</v>
      </c>
      <c r="N56" s="22"/>
      <c r="O56" s="22"/>
      <c r="P56" s="22"/>
      <c r="Q56" s="22"/>
      <c r="R56" s="22"/>
      <c r="S56" s="17"/>
      <c r="T56" s="17"/>
      <c r="U56" s="17"/>
      <c r="Y56" s="15">
        <v>3106</v>
      </c>
      <c r="Z56" s="17" t="s">
        <v>97</v>
      </c>
      <c r="AA56" s="22" t="s">
        <v>176</v>
      </c>
      <c r="AB56" s="22">
        <v>835840</v>
      </c>
      <c r="AC56" s="22">
        <v>103840</v>
      </c>
      <c r="AD56" s="22"/>
      <c r="AE56" s="22">
        <v>1891000</v>
      </c>
      <c r="AF56" s="22">
        <v>378200</v>
      </c>
      <c r="AG56" s="22"/>
      <c r="AH56" s="22">
        <v>300000.48</v>
      </c>
    </row>
    <row r="57" spans="3:34" ht="12.75">
      <c r="C57" s="15">
        <v>5404</v>
      </c>
      <c r="D57" s="17" t="s">
        <v>97</v>
      </c>
      <c r="E57" s="22" t="s">
        <v>177</v>
      </c>
      <c r="F57" s="22"/>
      <c r="G57" s="216">
        <v>266640</v>
      </c>
      <c r="H57" s="22"/>
      <c r="I57" s="217">
        <v>250994.4</v>
      </c>
      <c r="J57" s="22"/>
      <c r="K57" s="220">
        <v>259428</v>
      </c>
      <c r="L57" s="219"/>
      <c r="M57" s="22">
        <v>105132</v>
      </c>
      <c r="N57" s="22"/>
      <c r="O57" s="22"/>
      <c r="P57" s="22"/>
      <c r="Q57" s="22"/>
      <c r="R57" s="22"/>
      <c r="S57" s="22"/>
      <c r="T57" s="22"/>
      <c r="U57" s="22"/>
      <c r="V57" s="48"/>
      <c r="W57" s="48"/>
      <c r="X57" s="48"/>
      <c r="Y57" s="15">
        <v>3102</v>
      </c>
      <c r="Z57" s="17" t="s">
        <v>97</v>
      </c>
      <c r="AA57" s="22" t="s">
        <v>178</v>
      </c>
      <c r="AB57" s="22">
        <v>130576</v>
      </c>
      <c r="AC57" s="22">
        <v>20096</v>
      </c>
      <c r="AD57" s="22"/>
      <c r="AE57" s="22">
        <v>141700</v>
      </c>
      <c r="AF57" s="22">
        <v>28340</v>
      </c>
      <c r="AG57" s="22"/>
      <c r="AH57" s="22">
        <v>262914</v>
      </c>
    </row>
    <row r="58" spans="3:34" ht="12.75">
      <c r="C58" s="15">
        <v>5405</v>
      </c>
      <c r="D58" s="17" t="s">
        <v>97</v>
      </c>
      <c r="E58" s="22" t="s">
        <v>179</v>
      </c>
      <c r="F58" s="22"/>
      <c r="G58" s="216">
        <v>65544</v>
      </c>
      <c r="H58" s="22"/>
      <c r="I58" s="217">
        <v>82149.6</v>
      </c>
      <c r="J58" s="22"/>
      <c r="K58" s="220">
        <v>69184.8</v>
      </c>
      <c r="L58" s="219"/>
      <c r="M58" s="17"/>
      <c r="N58" s="17"/>
      <c r="O58" s="22"/>
      <c r="P58" s="22"/>
      <c r="Q58" s="22"/>
      <c r="R58" s="22"/>
      <c r="S58" s="22"/>
      <c r="T58" s="22"/>
      <c r="U58" s="22"/>
      <c r="V58" s="48"/>
      <c r="W58" s="48"/>
      <c r="X58" s="48"/>
      <c r="Y58" s="15"/>
      <c r="Z58" s="17"/>
      <c r="AA58" s="221" t="s">
        <v>24</v>
      </c>
      <c r="AB58" s="221"/>
      <c r="AC58" s="221"/>
      <c r="AD58" s="221"/>
      <c r="AE58" s="221"/>
      <c r="AF58" s="221"/>
      <c r="AG58" s="221"/>
      <c r="AH58" s="221" t="s">
        <v>1</v>
      </c>
    </row>
    <row r="59" spans="3:34" ht="12.75">
      <c r="C59" s="15">
        <v>5527</v>
      </c>
      <c r="D59" s="17" t="s">
        <v>99</v>
      </c>
      <c r="E59" s="221" t="s">
        <v>200</v>
      </c>
      <c r="F59" s="221"/>
      <c r="G59" s="223"/>
      <c r="H59" s="221"/>
      <c r="I59" s="224"/>
      <c r="J59" s="211"/>
      <c r="K59" s="225">
        <v>748380</v>
      </c>
      <c r="L59" s="219"/>
      <c r="M59" s="22"/>
      <c r="N59" s="22"/>
      <c r="O59" s="22"/>
      <c r="P59" s="22"/>
      <c r="Q59" s="22"/>
      <c r="R59" s="22"/>
      <c r="S59" s="22"/>
      <c r="T59" s="22"/>
      <c r="U59" s="22"/>
      <c r="V59" s="48"/>
      <c r="W59" s="48"/>
      <c r="X59" s="48"/>
      <c r="Y59" s="15"/>
      <c r="Z59" s="17"/>
      <c r="AA59" s="17"/>
      <c r="AB59" s="22"/>
      <c r="AC59" s="22"/>
      <c r="AD59" s="22"/>
      <c r="AE59" s="22"/>
      <c r="AF59" s="22"/>
      <c r="AG59" s="22"/>
      <c r="AH59" s="22"/>
    </row>
    <row r="60" spans="3:34" ht="12.75">
      <c r="C60" s="15"/>
      <c r="D60" s="17"/>
      <c r="E60" s="221" t="s">
        <v>180</v>
      </c>
      <c r="F60" s="221"/>
      <c r="G60" s="223">
        <v>810126</v>
      </c>
      <c r="H60" s="221"/>
      <c r="I60" s="224">
        <v>812730</v>
      </c>
      <c r="J60" s="211"/>
      <c r="K60" s="225">
        <v>1612765.2</v>
      </c>
      <c r="L60" s="210"/>
      <c r="M60" s="22"/>
      <c r="N60" s="22"/>
      <c r="O60" s="22"/>
      <c r="P60" s="22"/>
      <c r="Q60" s="22"/>
      <c r="R60" s="22"/>
      <c r="S60" s="22"/>
      <c r="T60" s="22"/>
      <c r="U60" s="22"/>
      <c r="V60" s="48"/>
      <c r="W60" s="48"/>
      <c r="X60" s="48"/>
      <c r="Y60" s="15"/>
      <c r="Z60" s="17"/>
      <c r="AA60" s="221"/>
      <c r="AB60" s="221"/>
      <c r="AC60" s="221"/>
      <c r="AD60" s="221"/>
      <c r="AE60" s="221"/>
      <c r="AF60" s="221"/>
      <c r="AG60" s="211"/>
      <c r="AH60" s="221"/>
    </row>
    <row r="61" spans="3:34" ht="12.75">
      <c r="C61" s="15"/>
      <c r="D61" s="17"/>
      <c r="E61" s="221"/>
      <c r="F61" s="221"/>
      <c r="G61" s="223"/>
      <c r="H61" s="221"/>
      <c r="I61" s="224"/>
      <c r="J61" s="211"/>
      <c r="K61" s="225"/>
      <c r="L61" s="210"/>
      <c r="M61" s="221">
        <f>+SUM(M57:M57)</f>
        <v>105132</v>
      </c>
      <c r="N61" s="211"/>
      <c r="O61" s="221"/>
      <c r="P61" s="221"/>
      <c r="Q61" s="221"/>
      <c r="R61" s="221"/>
      <c r="S61" s="17"/>
      <c r="T61" s="17"/>
      <c r="U61" s="17"/>
      <c r="Y61" s="15"/>
      <c r="Z61" s="17"/>
      <c r="AA61" s="22"/>
      <c r="AB61" s="22"/>
      <c r="AC61" s="22"/>
      <c r="AD61" s="22"/>
      <c r="AE61" s="22"/>
      <c r="AF61" s="22"/>
      <c r="AG61" s="22"/>
      <c r="AH61" s="22"/>
    </row>
    <row r="62" spans="3:34" ht="12.75">
      <c r="C62" s="15"/>
      <c r="D62" s="17"/>
      <c r="E62" s="22"/>
      <c r="F62" s="22"/>
      <c r="G62" s="216"/>
      <c r="H62" s="22"/>
      <c r="I62" s="217"/>
      <c r="J62" s="22"/>
      <c r="K62" s="220"/>
      <c r="L62" s="210"/>
      <c r="M62" s="221"/>
      <c r="N62" s="211"/>
      <c r="O62" s="221"/>
      <c r="P62" s="221"/>
      <c r="Q62" s="22"/>
      <c r="R62" s="22"/>
      <c r="S62" s="17"/>
      <c r="T62" s="17"/>
      <c r="U62" s="17"/>
      <c r="Y62" s="15"/>
      <c r="Z62" s="17"/>
      <c r="AA62" s="221" t="s">
        <v>145</v>
      </c>
      <c r="AB62" s="221">
        <v>1215120</v>
      </c>
      <c r="AC62" s="221">
        <v>82520</v>
      </c>
      <c r="AD62" s="221"/>
      <c r="AE62" s="221">
        <v>1215120</v>
      </c>
      <c r="AF62" s="221">
        <v>82520</v>
      </c>
      <c r="AG62" s="211"/>
      <c r="AH62" s="221" t="s">
        <v>1</v>
      </c>
    </row>
    <row r="63" spans="3:34" ht="12.75">
      <c r="C63" s="15">
        <v>5457</v>
      </c>
      <c r="D63" s="17" t="s">
        <v>97</v>
      </c>
      <c r="E63" s="22" t="s">
        <v>181</v>
      </c>
      <c r="F63" s="22"/>
      <c r="G63" s="216">
        <v>339000</v>
      </c>
      <c r="H63" s="22"/>
      <c r="I63" s="217">
        <v>346800</v>
      </c>
      <c r="J63" s="22"/>
      <c r="K63" s="220">
        <v>362760</v>
      </c>
      <c r="L63" s="219"/>
      <c r="M63" s="22"/>
      <c r="N63" s="22"/>
      <c r="O63" s="22"/>
      <c r="P63" s="22"/>
      <c r="Q63" s="22"/>
      <c r="R63" s="22"/>
      <c r="S63" s="22"/>
      <c r="T63" s="22"/>
      <c r="U63" s="22"/>
      <c r="V63" s="48"/>
      <c r="W63" s="48"/>
      <c r="X63" s="48"/>
      <c r="Y63" s="15"/>
      <c r="Z63" s="17"/>
      <c r="AA63" s="221"/>
      <c r="AB63" s="221"/>
      <c r="AC63" s="221"/>
      <c r="AD63" s="221"/>
      <c r="AE63" s="221"/>
      <c r="AF63" s="221"/>
      <c r="AG63" s="211"/>
      <c r="AH63" s="221"/>
    </row>
    <row r="64" spans="3:34" ht="12.75">
      <c r="C64" s="15">
        <v>5459</v>
      </c>
      <c r="D64" s="17" t="s">
        <v>97</v>
      </c>
      <c r="E64" s="22" t="s">
        <v>128</v>
      </c>
      <c r="F64" s="22"/>
      <c r="G64" s="216">
        <v>190500</v>
      </c>
      <c r="H64" s="22"/>
      <c r="I64" s="217">
        <v>215520</v>
      </c>
      <c r="J64" s="22"/>
      <c r="K64" s="220">
        <v>249600</v>
      </c>
      <c r="L64" s="219"/>
      <c r="M64" s="22"/>
      <c r="N64" s="22"/>
      <c r="O64" s="22"/>
      <c r="P64" s="22"/>
      <c r="Q64" s="22"/>
      <c r="R64" s="22"/>
      <c r="S64" s="22"/>
      <c r="T64" s="22"/>
      <c r="U64" s="22"/>
      <c r="V64" s="48"/>
      <c r="W64" s="48"/>
      <c r="X64" s="48"/>
      <c r="Y64" s="15"/>
      <c r="Z64" s="17"/>
      <c r="AA64" s="221" t="s">
        <v>31</v>
      </c>
      <c r="AB64" s="221">
        <v>385461.36</v>
      </c>
      <c r="AC64" s="221">
        <v>64243.56</v>
      </c>
      <c r="AD64" s="221"/>
      <c r="AE64" s="221">
        <v>385461.36</v>
      </c>
      <c r="AF64" s="221">
        <v>64243.56</v>
      </c>
      <c r="AG64" s="211"/>
      <c r="AH64" s="221" t="s">
        <v>1</v>
      </c>
    </row>
    <row r="65" spans="3:34" ht="12.75">
      <c r="C65" s="15">
        <v>5461</v>
      </c>
      <c r="D65" s="17" t="s">
        <v>99</v>
      </c>
      <c r="E65" s="22" t="s">
        <v>182</v>
      </c>
      <c r="F65" s="22"/>
      <c r="G65" s="216">
        <v>714780</v>
      </c>
      <c r="H65" s="22"/>
      <c r="I65" s="217">
        <v>696952.8</v>
      </c>
      <c r="J65" s="22"/>
      <c r="K65" s="220">
        <v>553518</v>
      </c>
      <c r="L65" s="219"/>
      <c r="M65" s="22"/>
      <c r="N65" s="22"/>
      <c r="O65" s="22"/>
      <c r="P65" s="22"/>
      <c r="Q65" s="22"/>
      <c r="R65" s="22"/>
      <c r="S65" s="22"/>
      <c r="T65" s="22"/>
      <c r="U65" s="22"/>
      <c r="V65" s="48"/>
      <c r="W65" s="48"/>
      <c r="X65" s="48"/>
      <c r="Y65" s="15"/>
      <c r="Z65" s="17"/>
      <c r="AA65" s="221"/>
      <c r="AB65" s="221"/>
      <c r="AC65" s="221"/>
      <c r="AD65" s="221"/>
      <c r="AE65" s="221"/>
      <c r="AF65" s="221"/>
      <c r="AG65" s="211"/>
      <c r="AH65" s="221"/>
    </row>
    <row r="66" spans="3:34" ht="12.75">
      <c r="C66" s="15">
        <v>5462</v>
      </c>
      <c r="D66" s="17" t="s">
        <v>99</v>
      </c>
      <c r="E66" s="22" t="s">
        <v>183</v>
      </c>
      <c r="F66" s="22"/>
      <c r="G66" s="216">
        <v>636240</v>
      </c>
      <c r="H66" s="22"/>
      <c r="I66" s="217">
        <v>769698</v>
      </c>
      <c r="J66" s="22"/>
      <c r="K66" s="220">
        <v>389924.4</v>
      </c>
      <c r="L66" s="219"/>
      <c r="M66" s="22"/>
      <c r="N66" s="22"/>
      <c r="O66" s="22"/>
      <c r="P66" s="22"/>
      <c r="Q66" s="22"/>
      <c r="R66" s="22"/>
      <c r="S66" s="22"/>
      <c r="T66" s="22"/>
      <c r="U66" s="22"/>
      <c r="V66" s="48"/>
      <c r="W66" s="48"/>
      <c r="X66" s="48"/>
      <c r="Y66" s="15"/>
      <c r="Z66" s="17"/>
      <c r="AA66" s="221" t="s">
        <v>180</v>
      </c>
      <c r="AB66" s="221">
        <v>700513.62</v>
      </c>
      <c r="AC66" s="221">
        <v>116752.27</v>
      </c>
      <c r="AD66" s="221"/>
      <c r="AE66" s="221">
        <v>700513.62</v>
      </c>
      <c r="AF66" s="221">
        <v>116752.27</v>
      </c>
      <c r="AG66" s="211"/>
      <c r="AH66" s="221" t="s">
        <v>1</v>
      </c>
    </row>
    <row r="67" spans="3:34" ht="12.75">
      <c r="C67" s="15">
        <v>5463</v>
      </c>
      <c r="D67" s="17" t="s">
        <v>97</v>
      </c>
      <c r="E67" s="22" t="s">
        <v>184</v>
      </c>
      <c r="F67" s="22"/>
      <c r="G67" s="216">
        <v>433590</v>
      </c>
      <c r="H67" s="22"/>
      <c r="I67" s="217">
        <v>619374</v>
      </c>
      <c r="J67" s="22"/>
      <c r="K67" s="220">
        <v>574947.6</v>
      </c>
      <c r="L67" s="219"/>
      <c r="M67" s="22"/>
      <c r="N67" s="22"/>
      <c r="O67" s="22"/>
      <c r="P67" s="22"/>
      <c r="Q67" s="22"/>
      <c r="R67" s="22"/>
      <c r="S67" s="22"/>
      <c r="T67" s="22"/>
      <c r="U67" s="22"/>
      <c r="V67" s="48"/>
      <c r="W67" s="48"/>
      <c r="X67" s="48"/>
      <c r="Y67" s="15"/>
      <c r="Z67" s="17"/>
      <c r="AA67" s="221"/>
      <c r="AB67" s="221"/>
      <c r="AC67" s="221"/>
      <c r="AD67" s="221"/>
      <c r="AE67" s="221"/>
      <c r="AF67" s="221"/>
      <c r="AG67" s="211"/>
      <c r="AH67" s="221"/>
    </row>
    <row r="68" spans="3:34" ht="12.75">
      <c r="C68" s="15">
        <v>5520</v>
      </c>
      <c r="D68" s="17" t="s">
        <v>99</v>
      </c>
      <c r="E68" s="221" t="s">
        <v>185</v>
      </c>
      <c r="F68" s="221"/>
      <c r="G68" s="223">
        <v>922050</v>
      </c>
      <c r="H68" s="221"/>
      <c r="I68" s="224">
        <v>1223760</v>
      </c>
      <c r="J68" s="211"/>
      <c r="K68" s="225">
        <v>1186356</v>
      </c>
      <c r="L68" s="219"/>
      <c r="M68" s="22"/>
      <c r="N68" s="22"/>
      <c r="O68" s="22"/>
      <c r="P68" s="22"/>
      <c r="Q68" s="22"/>
      <c r="R68" s="22"/>
      <c r="S68" s="22"/>
      <c r="T68" s="22"/>
      <c r="U68" s="22"/>
      <c r="V68" s="48"/>
      <c r="W68" s="48"/>
      <c r="X68" s="48"/>
      <c r="Y68" s="15"/>
      <c r="Z68" s="17"/>
      <c r="AA68" s="221" t="s">
        <v>34</v>
      </c>
      <c r="AB68" s="221">
        <v>1009297.2</v>
      </c>
      <c r="AC68" s="221">
        <v>168216.2</v>
      </c>
      <c r="AD68" s="221"/>
      <c r="AE68" s="221">
        <v>1009297.2</v>
      </c>
      <c r="AF68" s="221">
        <v>168216.2</v>
      </c>
      <c r="AG68" s="211"/>
      <c r="AH68" s="221" t="s">
        <v>1</v>
      </c>
    </row>
    <row r="69" spans="3:34" ht="12.75">
      <c r="C69" s="15"/>
      <c r="D69" s="17"/>
      <c r="E69" s="221" t="s">
        <v>34</v>
      </c>
      <c r="F69" s="221"/>
      <c r="G69" s="223">
        <v>3236160</v>
      </c>
      <c r="H69" s="221"/>
      <c r="I69" s="224">
        <v>3872104.8</v>
      </c>
      <c r="J69" s="211"/>
      <c r="K69" s="225">
        <v>3317106</v>
      </c>
      <c r="L69" s="210"/>
      <c r="M69" s="22"/>
      <c r="N69" s="22"/>
      <c r="O69" s="22"/>
      <c r="P69" s="22"/>
      <c r="Q69" s="22"/>
      <c r="R69" s="22"/>
      <c r="S69" s="22"/>
      <c r="T69" s="22"/>
      <c r="U69" s="22"/>
      <c r="V69" s="48"/>
      <c r="W69" s="48"/>
      <c r="X69" s="48"/>
      <c r="Y69" s="15"/>
      <c r="Z69" s="17"/>
      <c r="AA69" s="221"/>
      <c r="AB69" s="221"/>
      <c r="AC69" s="221"/>
      <c r="AD69" s="221"/>
      <c r="AE69" s="221"/>
      <c r="AF69" s="221"/>
      <c r="AG69" s="211"/>
      <c r="AH69" s="221"/>
    </row>
    <row r="70" spans="3:34" ht="12.75">
      <c r="C70" s="15"/>
      <c r="D70" s="17"/>
      <c r="E70" s="221"/>
      <c r="F70" s="221"/>
      <c r="G70" s="223"/>
      <c r="H70" s="221"/>
      <c r="I70" s="224"/>
      <c r="J70" s="211"/>
      <c r="K70" s="225"/>
      <c r="L70" s="210"/>
      <c r="M70" s="22"/>
      <c r="N70" s="22"/>
      <c r="O70" s="22"/>
      <c r="P70" s="22"/>
      <c r="Q70" s="22"/>
      <c r="R70" s="22"/>
      <c r="S70" s="22"/>
      <c r="T70" s="22"/>
      <c r="U70" s="22"/>
      <c r="V70" s="48"/>
      <c r="W70" s="48"/>
      <c r="X70" s="48"/>
      <c r="Y70" s="15" t="s">
        <v>1</v>
      </c>
      <c r="Z70" s="17"/>
      <c r="AA70" s="22" t="s">
        <v>1</v>
      </c>
      <c r="AB70" s="22">
        <v>386400</v>
      </c>
      <c r="AC70" s="22">
        <v>50400</v>
      </c>
      <c r="AD70" s="22"/>
      <c r="AE70" s="22">
        <v>509000</v>
      </c>
      <c r="AF70" s="22">
        <v>101800</v>
      </c>
      <c r="AG70" s="22"/>
      <c r="AH70" s="22" t="s">
        <v>1</v>
      </c>
    </row>
    <row r="71" spans="3:34" ht="12.75">
      <c r="C71" s="15"/>
      <c r="D71" s="17"/>
      <c r="E71" s="22"/>
      <c r="F71" s="22"/>
      <c r="G71" s="216"/>
      <c r="H71" s="22"/>
      <c r="I71" s="217"/>
      <c r="J71" s="22"/>
      <c r="K71" s="220"/>
      <c r="L71" s="219"/>
      <c r="M71" s="226">
        <f>+SUM(M63:M69)</f>
        <v>0</v>
      </c>
      <c r="N71" s="211"/>
      <c r="O71" s="221"/>
      <c r="P71" s="221"/>
      <c r="Q71" s="22"/>
      <c r="R71" s="221"/>
      <c r="S71" s="17"/>
      <c r="T71" s="17"/>
      <c r="U71" s="17"/>
      <c r="Y71" s="174"/>
      <c r="Z71" s="146"/>
      <c r="AA71" s="226" t="s">
        <v>187</v>
      </c>
      <c r="AB71" s="226">
        <v>3552800</v>
      </c>
      <c r="AC71" s="226">
        <v>469920</v>
      </c>
      <c r="AD71" s="226"/>
      <c r="AE71" s="226">
        <v>5195435</v>
      </c>
      <c r="AF71" s="226">
        <v>1025527</v>
      </c>
      <c r="AG71" s="227"/>
      <c r="AH71" s="226" t="s">
        <v>1</v>
      </c>
    </row>
    <row r="72" spans="3:34" ht="12.75">
      <c r="C72" s="15">
        <v>3102</v>
      </c>
      <c r="D72" s="17" t="s">
        <v>97</v>
      </c>
      <c r="E72" s="22" t="s">
        <v>186</v>
      </c>
      <c r="F72" s="22"/>
      <c r="G72" s="216">
        <v>319920</v>
      </c>
      <c r="H72" s="22"/>
      <c r="I72" s="217">
        <v>389592</v>
      </c>
      <c r="J72" s="22"/>
      <c r="K72" s="220">
        <v>397932</v>
      </c>
      <c r="L72" s="219"/>
      <c r="M72" s="22"/>
      <c r="N72" s="22"/>
      <c r="O72" s="22"/>
      <c r="P72" s="22"/>
      <c r="Q72" s="22"/>
      <c r="R72" s="22"/>
      <c r="S72" s="22"/>
      <c r="T72" s="22"/>
      <c r="U72" s="22"/>
      <c r="V72" s="48"/>
      <c r="W72" s="48"/>
      <c r="X72" s="48"/>
      <c r="Y72" s="15"/>
      <c r="Z72" s="17"/>
      <c r="AA72" s="17"/>
      <c r="AB72" s="22"/>
      <c r="AC72" s="22"/>
      <c r="AD72" s="22"/>
      <c r="AE72" s="22"/>
      <c r="AF72" s="22"/>
      <c r="AG72" s="22"/>
      <c r="AH72" s="22"/>
    </row>
    <row r="73" spans="3:36" ht="15">
      <c r="C73" s="15">
        <v>3103</v>
      </c>
      <c r="D73" s="21" t="s">
        <v>99</v>
      </c>
      <c r="E73" s="22" t="s">
        <v>188</v>
      </c>
      <c r="F73" s="22"/>
      <c r="G73" s="216">
        <v>336600</v>
      </c>
      <c r="H73" s="22"/>
      <c r="I73" s="217">
        <v>353760</v>
      </c>
      <c r="J73" s="22"/>
      <c r="K73" s="220">
        <v>309240</v>
      </c>
      <c r="L73" s="219"/>
      <c r="M73" s="228">
        <f>+SUM(M12:M15)+M25+M30+M47+M54+M61+M71</f>
        <v>2170901.1599999997</v>
      </c>
      <c r="N73" s="228"/>
      <c r="O73" s="228"/>
      <c r="P73" s="228"/>
      <c r="Q73" s="22"/>
      <c r="R73" s="228"/>
      <c r="S73" s="22"/>
      <c r="T73" s="22"/>
      <c r="U73" s="22"/>
      <c r="V73" s="48"/>
      <c r="W73" s="48"/>
      <c r="X73" s="48"/>
      <c r="Y73" s="208" t="s">
        <v>189</v>
      </c>
      <c r="Z73" s="36"/>
      <c r="AA73" s="36"/>
      <c r="AB73" s="228">
        <v>31847734.439999998</v>
      </c>
      <c r="AC73" s="228">
        <v>2124475.74</v>
      </c>
      <c r="AD73" s="228"/>
      <c r="AE73" s="228">
        <v>32217085.439999998</v>
      </c>
      <c r="AF73" s="228">
        <v>2623668.74</v>
      </c>
      <c r="AG73" s="228"/>
      <c r="AH73" s="228">
        <v>31309748</v>
      </c>
      <c r="AJ73" s="48">
        <f>SUM(AH12:AH70)</f>
        <v>31309748</v>
      </c>
    </row>
    <row r="74" spans="3:34" ht="15.75" thickBot="1">
      <c r="C74" s="15">
        <v>3105</v>
      </c>
      <c r="D74" s="21" t="s">
        <v>97</v>
      </c>
      <c r="E74" s="22" t="s">
        <v>174</v>
      </c>
      <c r="F74" s="22"/>
      <c r="G74" s="216">
        <v>455880</v>
      </c>
      <c r="H74" s="22"/>
      <c r="I74" s="217">
        <v>466440</v>
      </c>
      <c r="J74" s="22"/>
      <c r="K74" s="220">
        <v>478980</v>
      </c>
      <c r="L74" s="219"/>
      <c r="M74" s="229"/>
      <c r="N74" s="228"/>
      <c r="O74" s="228"/>
      <c r="P74" s="228"/>
      <c r="Q74" s="22"/>
      <c r="R74" s="228"/>
      <c r="S74" s="22"/>
      <c r="T74" s="22"/>
      <c r="U74" s="22"/>
      <c r="V74" s="48"/>
      <c r="W74" s="48"/>
      <c r="X74" s="48"/>
      <c r="Y74" s="230"/>
      <c r="Z74" s="42"/>
      <c r="AA74" s="42"/>
      <c r="AB74" s="229"/>
      <c r="AC74" s="229"/>
      <c r="AD74" s="229"/>
      <c r="AE74" s="229"/>
      <c r="AF74" s="229"/>
      <c r="AG74" s="229"/>
      <c r="AH74" s="229"/>
    </row>
    <row r="75" spans="3:25" ht="15">
      <c r="C75" s="15">
        <v>3114</v>
      </c>
      <c r="D75" s="21" t="s">
        <v>97</v>
      </c>
      <c r="E75" s="22" t="s">
        <v>190</v>
      </c>
      <c r="F75" s="22"/>
      <c r="G75" s="216">
        <v>533112</v>
      </c>
      <c r="H75" s="22"/>
      <c r="I75" s="217">
        <v>541200</v>
      </c>
      <c r="J75" s="22"/>
      <c r="K75" s="220">
        <v>571656</v>
      </c>
      <c r="L75" s="219"/>
      <c r="M75" s="231"/>
      <c r="N75" s="228"/>
      <c r="O75" s="228"/>
      <c r="P75" s="228"/>
      <c r="Q75" s="22"/>
      <c r="R75" s="228"/>
      <c r="S75" s="22"/>
      <c r="T75" s="22"/>
      <c r="U75" s="22"/>
      <c r="V75" s="48"/>
      <c r="W75" s="48"/>
      <c r="X75" s="48"/>
      <c r="Y75" s="48"/>
    </row>
    <row r="76" spans="3:25" ht="15">
      <c r="C76" s="15">
        <v>3115</v>
      </c>
      <c r="D76" s="21" t="s">
        <v>97</v>
      </c>
      <c r="E76" s="22" t="s">
        <v>191</v>
      </c>
      <c r="F76" s="22"/>
      <c r="G76" s="216">
        <v>503280</v>
      </c>
      <c r="H76" s="22"/>
      <c r="I76" s="217">
        <v>211620</v>
      </c>
      <c r="J76" s="22"/>
      <c r="K76" s="220">
        <v>219300</v>
      </c>
      <c r="L76" s="219"/>
      <c r="M76" s="231"/>
      <c r="N76" s="228"/>
      <c r="O76" s="228"/>
      <c r="P76" s="231"/>
      <c r="Q76" s="48"/>
      <c r="R76" s="231"/>
      <c r="S76" s="48"/>
      <c r="T76" s="48"/>
      <c r="U76" s="48"/>
      <c r="V76" s="48"/>
      <c r="W76" s="48"/>
      <c r="X76" s="48"/>
      <c r="Y76" s="48"/>
    </row>
    <row r="77" spans="3:25" ht="15">
      <c r="C77" s="15">
        <v>3116</v>
      </c>
      <c r="D77" s="21" t="s">
        <v>97</v>
      </c>
      <c r="E77" s="22" t="s">
        <v>192</v>
      </c>
      <c r="F77" s="22"/>
      <c r="G77" s="216">
        <v>132360</v>
      </c>
      <c r="H77" s="22"/>
      <c r="I77" s="217">
        <v>0</v>
      </c>
      <c r="J77" s="22"/>
      <c r="K77" s="220">
        <v>277176</v>
      </c>
      <c r="L77" s="219"/>
      <c r="M77" s="231"/>
      <c r="N77" s="228"/>
      <c r="O77" s="228"/>
      <c r="P77" s="231"/>
      <c r="Q77" s="48"/>
      <c r="R77" s="231"/>
      <c r="S77" s="48"/>
      <c r="T77" s="48"/>
      <c r="U77" s="48"/>
      <c r="V77" s="48"/>
      <c r="W77" s="48"/>
      <c r="X77" s="48"/>
      <c r="Y77" s="48"/>
    </row>
    <row r="78" spans="3:25" ht="12.75">
      <c r="C78" s="15">
        <v>3117</v>
      </c>
      <c r="D78" s="17" t="s">
        <v>97</v>
      </c>
      <c r="E78" s="22" t="s">
        <v>193</v>
      </c>
      <c r="F78" s="22"/>
      <c r="G78" s="216">
        <v>264780</v>
      </c>
      <c r="H78" s="22"/>
      <c r="I78" s="217">
        <v>519288</v>
      </c>
      <c r="J78" s="22"/>
      <c r="K78" s="220">
        <v>257796</v>
      </c>
      <c r="L78" s="219"/>
      <c r="M78" s="48"/>
      <c r="N78" s="22"/>
      <c r="O78" s="22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3:25" ht="12.75">
      <c r="C79" s="174">
        <v>5516</v>
      </c>
      <c r="D79" s="146" t="s">
        <v>99</v>
      </c>
      <c r="E79" s="226" t="s">
        <v>194</v>
      </c>
      <c r="F79" s="226"/>
      <c r="G79" s="232">
        <v>60000</v>
      </c>
      <c r="H79" s="226"/>
      <c r="I79" s="233">
        <v>0</v>
      </c>
      <c r="J79" s="227"/>
      <c r="K79" s="234">
        <v>0</v>
      </c>
      <c r="L79" s="235"/>
      <c r="M79" s="48"/>
      <c r="N79" s="22"/>
      <c r="O79" s="22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3:25" ht="12.75">
      <c r="C80" s="15"/>
      <c r="D80" s="17"/>
      <c r="E80" s="17" t="s">
        <v>187</v>
      </c>
      <c r="F80" s="22"/>
      <c r="G80" s="216">
        <v>2605932</v>
      </c>
      <c r="H80" s="22"/>
      <c r="I80" s="217">
        <v>2481900</v>
      </c>
      <c r="J80" s="22"/>
      <c r="K80" s="220">
        <v>2512080</v>
      </c>
      <c r="L80" s="219"/>
      <c r="M80" s="48">
        <f>+M25+M47+M54+M61</f>
        <v>1911088.1999999997</v>
      </c>
      <c r="N80" s="22"/>
      <c r="O80" s="22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3:25" ht="15">
      <c r="C81" s="208"/>
      <c r="D81" s="36"/>
      <c r="E81" s="36"/>
      <c r="F81" s="228"/>
      <c r="G81" s="236"/>
      <c r="H81" s="228"/>
      <c r="I81" s="237"/>
      <c r="J81" s="228"/>
      <c r="K81" s="238"/>
      <c r="L81" s="219"/>
      <c r="M81" s="48"/>
      <c r="N81" s="22"/>
      <c r="O81" s="22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3:25" ht="15.75" thickBot="1">
      <c r="C82" s="230" t="s">
        <v>189</v>
      </c>
      <c r="D82" s="42"/>
      <c r="E82" s="42"/>
      <c r="F82" s="229"/>
      <c r="G82" s="239">
        <v>37987308</v>
      </c>
      <c r="H82" s="229"/>
      <c r="I82" s="229">
        <v>35739918.56</v>
      </c>
      <c r="J82" s="229"/>
      <c r="K82" s="229">
        <v>33858909.599999994</v>
      </c>
      <c r="L82" s="240"/>
      <c r="M82" s="48"/>
      <c r="N82" s="22"/>
      <c r="O82" s="22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5:25" ht="12.75">
      <c r="E83" s="44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5:25" ht="12.75">
      <c r="E84" s="46" t="s">
        <v>0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ht="12.75">
      <c r="E85" s="241">
        <v>39038</v>
      </c>
    </row>
    <row r="92" ht="12.75">
      <c r="I92" s="48"/>
    </row>
    <row r="93" ht="12.75">
      <c r="I93" s="48"/>
    </row>
    <row r="97" spans="5:18" ht="12.75">
      <c r="E97" s="47"/>
      <c r="L97" s="48"/>
      <c r="M97" s="48"/>
      <c r="N97" s="48"/>
      <c r="O97" s="48"/>
      <c r="P97" s="48"/>
      <c r="Q97" s="48"/>
      <c r="R97" s="48"/>
    </row>
    <row r="98" spans="5:18" ht="12.75">
      <c r="E98" s="47"/>
      <c r="L98" s="48"/>
      <c r="M98" s="48"/>
      <c r="N98" s="48"/>
      <c r="O98" s="48"/>
      <c r="P98" s="48"/>
      <c r="Q98" s="48"/>
      <c r="R98" s="48"/>
    </row>
    <row r="99" spans="5:18" ht="12.75">
      <c r="E99" s="47"/>
      <c r="L99" s="48"/>
      <c r="M99" s="48"/>
      <c r="N99" s="48"/>
      <c r="O99" s="48"/>
      <c r="P99" s="48"/>
      <c r="Q99" s="48"/>
      <c r="R99" s="48"/>
    </row>
    <row r="100" spans="5:18" ht="12.75">
      <c r="E100" s="47"/>
      <c r="L100" s="48"/>
      <c r="M100" s="48"/>
      <c r="N100" s="48"/>
      <c r="O100" s="48"/>
      <c r="P100" s="48"/>
      <c r="Q100" s="48"/>
      <c r="R100" s="48"/>
    </row>
    <row r="101" spans="5:18" ht="12.75">
      <c r="E101" s="47"/>
      <c r="L101" s="48"/>
      <c r="M101" s="48"/>
      <c r="N101" s="48"/>
      <c r="O101" s="48"/>
      <c r="P101" s="48"/>
      <c r="Q101" s="48"/>
      <c r="R101" s="48"/>
    </row>
    <row r="103" spans="12:18" ht="12.75">
      <c r="L103" s="48"/>
      <c r="O103" s="48"/>
      <c r="R103" s="48"/>
    </row>
    <row r="104" spans="12:18" ht="12.75">
      <c r="L104" s="48"/>
      <c r="O104" s="48"/>
      <c r="R104" s="48"/>
    </row>
    <row r="106" spans="12:18" ht="12.75">
      <c r="L106" s="48"/>
      <c r="O106" s="48"/>
      <c r="R106" s="48"/>
    </row>
    <row r="107" spans="12:18" ht="12.75">
      <c r="L107" s="48"/>
      <c r="O107" s="48"/>
      <c r="R107" s="48"/>
    </row>
  </sheetData>
  <printOptions/>
  <pageMargins left="0.3937007874015748" right="0.3937007874015748" top="0.07874015748031496" bottom="0.07874015748031496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3:I26"/>
  <sheetViews>
    <sheetView workbookViewId="0" topLeftCell="A1">
      <selection activeCell="H5" sqref="H5"/>
    </sheetView>
  </sheetViews>
  <sheetFormatPr defaultColWidth="9.140625" defaultRowHeight="12.75"/>
  <cols>
    <col min="4" max="4" width="3.140625" style="0" customWidth="1"/>
    <col min="5" max="5" width="29.140625" style="0" customWidth="1"/>
    <col min="6" max="6" width="14.140625" style="0" customWidth="1"/>
    <col min="7" max="7" width="1.57421875" style="0" customWidth="1"/>
    <col min="8" max="8" width="11.421875" style="0" customWidth="1"/>
    <col min="9" max="9" width="1.421875" style="0" customWidth="1"/>
  </cols>
  <sheetData>
    <row r="3" ht="12.75">
      <c r="E3" t="s">
        <v>1</v>
      </c>
    </row>
    <row r="4" spans="5:6" ht="15.75">
      <c r="E4" s="4" t="s">
        <v>2</v>
      </c>
      <c r="F4" s="2" t="s">
        <v>58</v>
      </c>
    </row>
    <row r="5" ht="18.75">
      <c r="H5" s="49"/>
    </row>
    <row r="6" ht="15.75">
      <c r="E6" s="2" t="s">
        <v>59</v>
      </c>
    </row>
    <row r="7" ht="13.5" thickBot="1"/>
    <row r="8" spans="4:9" ht="13.5" thickTop="1">
      <c r="D8" s="124"/>
      <c r="E8" s="125"/>
      <c r="F8" s="125"/>
      <c r="G8" s="126"/>
      <c r="H8" s="8"/>
      <c r="I8" s="8"/>
    </row>
    <row r="9" spans="4:9" ht="15">
      <c r="D9" s="127"/>
      <c r="E9" s="26" t="s">
        <v>9</v>
      </c>
      <c r="F9" s="128" t="s">
        <v>7</v>
      </c>
      <c r="G9" s="129"/>
      <c r="H9" s="20" t="s">
        <v>8</v>
      </c>
      <c r="I9" s="8"/>
    </row>
    <row r="10" spans="4:9" ht="12.75">
      <c r="D10" s="130"/>
      <c r="E10" s="10"/>
      <c r="F10" s="10"/>
      <c r="G10" s="131"/>
      <c r="H10" s="20"/>
      <c r="I10" s="8"/>
    </row>
    <row r="11" spans="4:9" ht="12.75">
      <c r="D11" s="133"/>
      <c r="E11" s="24"/>
      <c r="F11" s="18"/>
      <c r="G11" s="129"/>
      <c r="H11" s="20"/>
      <c r="I11" s="8"/>
    </row>
    <row r="12" spans="4:9" ht="15">
      <c r="D12" s="133"/>
      <c r="E12" s="24" t="s">
        <v>60</v>
      </c>
      <c r="F12" s="28">
        <v>23000000</v>
      </c>
      <c r="G12" s="129"/>
      <c r="H12" s="20">
        <v>24700000</v>
      </c>
      <c r="I12" s="8"/>
    </row>
    <row r="13" spans="4:9" ht="15">
      <c r="D13" s="133"/>
      <c r="E13" s="24" t="s">
        <v>61</v>
      </c>
      <c r="F13" s="28">
        <v>8400000</v>
      </c>
      <c r="G13" s="129"/>
      <c r="H13" s="20">
        <v>8400000</v>
      </c>
      <c r="I13" s="8"/>
    </row>
    <row r="14" spans="4:9" ht="15">
      <c r="D14" s="133" t="s">
        <v>1</v>
      </c>
      <c r="E14" s="24" t="s">
        <v>62</v>
      </c>
      <c r="F14" s="28">
        <v>2460000</v>
      </c>
      <c r="G14" s="129" t="s">
        <v>1</v>
      </c>
      <c r="H14" s="20">
        <v>3600000</v>
      </c>
      <c r="I14" s="8"/>
    </row>
    <row r="15" spans="4:9" ht="14.25">
      <c r="D15" s="134"/>
      <c r="E15" s="132"/>
      <c r="F15" s="23"/>
      <c r="G15" s="129"/>
      <c r="H15" s="20"/>
      <c r="I15" s="8"/>
    </row>
    <row r="16" spans="4:9" ht="15">
      <c r="D16" s="130"/>
      <c r="E16" s="10" t="s">
        <v>63</v>
      </c>
      <c r="F16" s="77">
        <v>33860000</v>
      </c>
      <c r="G16" s="131" t="s">
        <v>1</v>
      </c>
      <c r="H16" s="20">
        <v>36700000</v>
      </c>
      <c r="I16" s="8"/>
    </row>
    <row r="17" spans="4:9" ht="14.25">
      <c r="D17" s="134"/>
      <c r="F17" s="23"/>
      <c r="G17" s="129"/>
      <c r="H17" s="20"/>
      <c r="I17" s="8"/>
    </row>
    <row r="18" spans="4:9" ht="15">
      <c r="D18" s="135" t="s">
        <v>64</v>
      </c>
      <c r="E18" s="24" t="s">
        <v>65</v>
      </c>
      <c r="F18" s="28" t="s">
        <v>1</v>
      </c>
      <c r="G18" s="129"/>
      <c r="H18" s="20" t="s">
        <v>1</v>
      </c>
      <c r="I18" s="8"/>
    </row>
    <row r="19" spans="4:9" ht="15">
      <c r="D19" s="136"/>
      <c r="E19" s="137"/>
      <c r="F19" s="77"/>
      <c r="G19" s="131"/>
      <c r="H19" s="20"/>
      <c r="I19" s="8"/>
    </row>
    <row r="20" spans="4:9" ht="15">
      <c r="D20" s="133"/>
      <c r="E20" s="24"/>
      <c r="F20" s="28"/>
      <c r="G20" s="129"/>
      <c r="H20" s="20"/>
      <c r="I20" s="8"/>
    </row>
    <row r="21" spans="4:9" ht="15">
      <c r="D21" s="133"/>
      <c r="E21" s="138" t="s">
        <v>11</v>
      </c>
      <c r="F21" s="28">
        <v>33860000</v>
      </c>
      <c r="G21" s="129"/>
      <c r="H21" s="20">
        <v>36700000</v>
      </c>
      <c r="I21" s="8"/>
    </row>
    <row r="22" spans="4:9" ht="13.5" thickBot="1">
      <c r="D22" s="139"/>
      <c r="E22" s="140"/>
      <c r="F22" s="141"/>
      <c r="G22" s="142"/>
      <c r="H22" s="20"/>
      <c r="I22" s="8"/>
    </row>
    <row r="23" ht="13.5" thickTop="1">
      <c r="E23" t="s">
        <v>1</v>
      </c>
    </row>
    <row r="24" spans="4:6" ht="12.75">
      <c r="D24" s="143" t="s">
        <v>64</v>
      </c>
      <c r="E24" s="144" t="s">
        <v>66</v>
      </c>
      <c r="F24" s="145">
        <v>301000</v>
      </c>
    </row>
    <row r="25" ht="12.75">
      <c r="E25" s="44" t="s">
        <v>0</v>
      </c>
    </row>
    <row r="26" spans="5:6" ht="12.75">
      <c r="E26" s="46">
        <v>39038</v>
      </c>
      <c r="F26" s="88" t="s">
        <v>1</v>
      </c>
    </row>
  </sheetData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P36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3" max="3" width="3.140625" style="0" customWidth="1"/>
    <col min="4" max="4" width="11.140625" style="0" customWidth="1"/>
    <col min="5" max="5" width="3.140625" style="0" customWidth="1"/>
    <col min="6" max="6" width="23.140625" style="0" customWidth="1"/>
    <col min="7" max="9" width="13.140625" style="0" customWidth="1"/>
    <col min="10" max="10" width="3.140625" style="0" customWidth="1"/>
    <col min="11" max="11" width="17.421875" style="0" customWidth="1"/>
    <col min="12" max="12" width="1.421875" style="0" customWidth="1"/>
    <col min="13" max="13" width="15.7109375" style="0" customWidth="1"/>
    <col min="14" max="14" width="2.421875" style="0" customWidth="1"/>
    <col min="15" max="15" width="12.140625" style="0" customWidth="1"/>
    <col min="16" max="16" width="11.28125" style="0" bestFit="1" customWidth="1"/>
  </cols>
  <sheetData>
    <row r="4" ht="12.75">
      <c r="D4" t="s">
        <v>1</v>
      </c>
    </row>
    <row r="5" spans="4:10" ht="18.75">
      <c r="D5" s="4" t="s">
        <v>2</v>
      </c>
      <c r="G5" s="49"/>
      <c r="J5" s="2" t="s">
        <v>21</v>
      </c>
    </row>
    <row r="7" spans="4:6" ht="18">
      <c r="D7" s="50" t="s">
        <v>22</v>
      </c>
      <c r="E7" s="50"/>
      <c r="F7" s="50"/>
    </row>
    <row r="8" ht="13.5" thickBot="1"/>
    <row r="9" spans="3:14" ht="12.75">
      <c r="C9" s="5"/>
      <c r="D9" s="6"/>
      <c r="E9" s="6"/>
      <c r="F9" s="6"/>
      <c r="G9" s="51"/>
      <c r="H9" s="6"/>
      <c r="I9" s="6"/>
      <c r="J9" s="6"/>
      <c r="K9" s="51"/>
      <c r="L9" s="7"/>
      <c r="M9" s="27"/>
      <c r="N9" s="8"/>
    </row>
    <row r="10" spans="3:14" ht="18">
      <c r="C10" s="25"/>
      <c r="D10" s="27"/>
      <c r="E10" s="27"/>
      <c r="F10" s="27"/>
      <c r="G10" s="18"/>
      <c r="H10" s="52" t="s">
        <v>23</v>
      </c>
      <c r="I10" s="27"/>
      <c r="J10" s="27"/>
      <c r="K10" s="53" t="s">
        <v>24</v>
      </c>
      <c r="L10" s="19"/>
      <c r="M10" s="54" t="s">
        <v>8</v>
      </c>
      <c r="N10" s="8"/>
    </row>
    <row r="11" spans="3:14" ht="18">
      <c r="C11" s="25"/>
      <c r="D11" s="27"/>
      <c r="E11" s="27"/>
      <c r="F11" s="27"/>
      <c r="G11" s="18"/>
      <c r="H11" s="52"/>
      <c r="I11" s="55" t="s">
        <v>25</v>
      </c>
      <c r="J11" s="27"/>
      <c r="K11" s="56"/>
      <c r="L11" s="19"/>
      <c r="M11" s="54"/>
      <c r="N11" s="8"/>
    </row>
    <row r="12" spans="3:14" ht="15.75">
      <c r="C12" s="25"/>
      <c r="D12" s="55" t="s">
        <v>26</v>
      </c>
      <c r="E12" s="55"/>
      <c r="F12" s="55" t="s">
        <v>27</v>
      </c>
      <c r="G12" s="57" t="s">
        <v>28</v>
      </c>
      <c r="H12" s="58" t="s">
        <v>29</v>
      </c>
      <c r="I12" s="59" t="s">
        <v>30</v>
      </c>
      <c r="J12" s="60"/>
      <c r="K12" s="61" t="s">
        <v>7</v>
      </c>
      <c r="L12" s="19"/>
      <c r="M12" s="54"/>
      <c r="N12" s="8"/>
    </row>
    <row r="13" spans="3:14" ht="13.5" thickBot="1">
      <c r="C13" s="62"/>
      <c r="D13" s="63"/>
      <c r="E13" s="63"/>
      <c r="F13" s="63"/>
      <c r="G13" s="64"/>
      <c r="H13" s="65"/>
      <c r="I13" s="63"/>
      <c r="J13" s="63"/>
      <c r="K13" s="64"/>
      <c r="L13" s="66"/>
      <c r="M13" s="54"/>
      <c r="N13" s="8"/>
    </row>
    <row r="14" spans="3:14" ht="12.75">
      <c r="C14" s="67"/>
      <c r="D14" s="68"/>
      <c r="E14" s="68"/>
      <c r="F14" s="68"/>
      <c r="G14" s="69"/>
      <c r="H14" s="70"/>
      <c r="I14" s="68"/>
      <c r="J14" s="68"/>
      <c r="K14" s="51"/>
      <c r="L14" s="7"/>
      <c r="M14" s="54"/>
      <c r="N14" s="8"/>
    </row>
    <row r="15" spans="3:14" ht="15">
      <c r="C15" s="15"/>
      <c r="D15" s="17" t="s">
        <v>31</v>
      </c>
      <c r="E15" s="17"/>
      <c r="F15" s="17" t="s">
        <v>32</v>
      </c>
      <c r="G15" s="71">
        <v>9474150</v>
      </c>
      <c r="H15" s="72">
        <v>175000</v>
      </c>
      <c r="I15" s="22">
        <v>554550</v>
      </c>
      <c r="J15" s="22"/>
      <c r="K15" s="28">
        <v>10203700</v>
      </c>
      <c r="L15" s="19"/>
      <c r="M15" s="73">
        <v>10182539.76</v>
      </c>
      <c r="N15" s="8"/>
    </row>
    <row r="16" spans="3:14" ht="15">
      <c r="C16" s="15"/>
      <c r="D16" s="17"/>
      <c r="E16" s="17"/>
      <c r="F16" s="17" t="s">
        <v>33</v>
      </c>
      <c r="G16" s="71">
        <v>0</v>
      </c>
      <c r="H16" s="72">
        <v>709000</v>
      </c>
      <c r="I16" s="22">
        <v>3777466.4</v>
      </c>
      <c r="J16" s="22"/>
      <c r="K16" s="28">
        <v>4486466.4</v>
      </c>
      <c r="L16" s="19"/>
      <c r="M16" s="73">
        <v>3634766.4</v>
      </c>
      <c r="N16" s="8"/>
    </row>
    <row r="17" spans="3:14" ht="15">
      <c r="C17" s="15"/>
      <c r="D17" s="17"/>
      <c r="E17" s="17"/>
      <c r="F17" s="17"/>
      <c r="G17" s="71"/>
      <c r="H17" s="72"/>
      <c r="I17" s="22"/>
      <c r="J17" s="22"/>
      <c r="K17" s="28"/>
      <c r="L17" s="19"/>
      <c r="M17" s="73"/>
      <c r="N17" s="8"/>
    </row>
    <row r="18" spans="3:14" ht="15">
      <c r="C18" s="9"/>
      <c r="D18" s="10"/>
      <c r="E18" s="10"/>
      <c r="F18" s="74" t="s">
        <v>24</v>
      </c>
      <c r="G18" s="75">
        <v>9474150</v>
      </c>
      <c r="H18" s="75">
        <v>884000</v>
      </c>
      <c r="I18" s="75">
        <v>4332016.4</v>
      </c>
      <c r="J18" s="76"/>
      <c r="K18" s="77">
        <v>14690166.4</v>
      </c>
      <c r="L18" s="13"/>
      <c r="M18" s="73">
        <v>13817306.16</v>
      </c>
      <c r="N18" s="8"/>
    </row>
    <row r="19" spans="3:14" ht="15">
      <c r="C19" s="15"/>
      <c r="D19" s="17"/>
      <c r="E19" s="17"/>
      <c r="F19" s="17"/>
      <c r="G19" s="71"/>
      <c r="H19" s="72"/>
      <c r="I19" s="22"/>
      <c r="J19" s="22"/>
      <c r="K19" s="28"/>
      <c r="L19" s="19"/>
      <c r="M19" s="73"/>
      <c r="N19" s="8"/>
    </row>
    <row r="20" spans="3:16" ht="15">
      <c r="C20" s="15"/>
      <c r="D20" s="17" t="s">
        <v>34</v>
      </c>
      <c r="E20" s="17"/>
      <c r="F20" s="17" t="s">
        <v>32</v>
      </c>
      <c r="G20" s="71">
        <v>1100000</v>
      </c>
      <c r="H20" s="72">
        <v>0</v>
      </c>
      <c r="I20" s="22">
        <v>195560</v>
      </c>
      <c r="J20" s="22"/>
      <c r="K20" s="28">
        <v>1295560</v>
      </c>
      <c r="L20" s="19"/>
      <c r="M20" s="73">
        <v>2183057.6</v>
      </c>
      <c r="N20" s="8"/>
      <c r="P20" s="48"/>
    </row>
    <row r="21" spans="3:16" ht="15">
      <c r="C21" s="15"/>
      <c r="D21" s="78" t="s">
        <v>35</v>
      </c>
      <c r="E21" s="17"/>
      <c r="F21" s="17" t="s">
        <v>33</v>
      </c>
      <c r="G21" s="71">
        <v>0</v>
      </c>
      <c r="H21" s="72">
        <v>363500</v>
      </c>
      <c r="I21" s="22">
        <v>2953606</v>
      </c>
      <c r="J21" s="22"/>
      <c r="K21" s="28">
        <v>3317106</v>
      </c>
      <c r="L21" s="19"/>
      <c r="M21" s="73">
        <v>3872104.8</v>
      </c>
      <c r="N21" s="8"/>
      <c r="P21" s="48"/>
    </row>
    <row r="22" spans="3:14" ht="15">
      <c r="C22" s="15"/>
      <c r="D22" s="78" t="s">
        <v>36</v>
      </c>
      <c r="E22" s="17"/>
      <c r="F22" s="17"/>
      <c r="G22" s="71"/>
      <c r="H22" s="72"/>
      <c r="I22" s="22"/>
      <c r="J22" s="22"/>
      <c r="K22" s="28"/>
      <c r="L22" s="19"/>
      <c r="M22" s="73"/>
      <c r="N22" s="8"/>
    </row>
    <row r="23" spans="3:14" ht="15">
      <c r="C23" s="9"/>
      <c r="D23" s="10"/>
      <c r="E23" s="10"/>
      <c r="F23" s="74" t="s">
        <v>24</v>
      </c>
      <c r="G23" s="75">
        <v>1100000</v>
      </c>
      <c r="H23" s="75">
        <v>363500</v>
      </c>
      <c r="I23" s="75">
        <v>3149166</v>
      </c>
      <c r="J23" s="76"/>
      <c r="K23" s="77">
        <v>4612666</v>
      </c>
      <c r="L23" s="13"/>
      <c r="M23" s="73">
        <v>6055162.4</v>
      </c>
      <c r="N23" s="8"/>
    </row>
    <row r="24" spans="3:14" ht="15">
      <c r="C24" s="15"/>
      <c r="D24" s="17"/>
      <c r="E24" s="17"/>
      <c r="F24" s="17"/>
      <c r="G24" s="71"/>
      <c r="H24" s="72"/>
      <c r="I24" s="22"/>
      <c r="J24" s="22"/>
      <c r="K24" s="28"/>
      <c r="L24" s="19"/>
      <c r="M24" s="73"/>
      <c r="N24" s="8"/>
    </row>
    <row r="25" spans="3:14" ht="15">
      <c r="C25" s="15"/>
      <c r="D25" s="17" t="s">
        <v>37</v>
      </c>
      <c r="E25" s="17"/>
      <c r="F25" s="17" t="s">
        <v>38</v>
      </c>
      <c r="G25" s="71"/>
      <c r="H25" s="72">
        <v>2500000</v>
      </c>
      <c r="I25" s="22">
        <v>0</v>
      </c>
      <c r="J25" s="22"/>
      <c r="K25" s="28">
        <v>2500000</v>
      </c>
      <c r="L25" s="19"/>
      <c r="M25" s="73">
        <v>2500000</v>
      </c>
      <c r="N25" s="8"/>
    </row>
    <row r="26" spans="3:14" ht="15">
      <c r="C26" s="15"/>
      <c r="D26" s="17" t="s">
        <v>39</v>
      </c>
      <c r="E26" s="17"/>
      <c r="F26" s="17" t="s">
        <v>40</v>
      </c>
      <c r="G26" s="71"/>
      <c r="H26" s="72">
        <v>250000</v>
      </c>
      <c r="I26" s="22">
        <v>10000</v>
      </c>
      <c r="J26" s="22"/>
      <c r="K26" s="28">
        <v>260000</v>
      </c>
      <c r="L26" s="19"/>
      <c r="M26" s="73">
        <v>260000</v>
      </c>
      <c r="N26" s="8"/>
    </row>
    <row r="27" spans="3:14" ht="15">
      <c r="C27" s="15"/>
      <c r="D27" s="17"/>
      <c r="E27" s="17"/>
      <c r="F27" s="17"/>
      <c r="G27" s="71"/>
      <c r="H27" s="72"/>
      <c r="I27" s="22"/>
      <c r="J27" s="22"/>
      <c r="K27" s="28"/>
      <c r="L27" s="19"/>
      <c r="M27" s="73"/>
      <c r="N27" s="8"/>
    </row>
    <row r="28" spans="3:14" ht="15">
      <c r="C28" s="9"/>
      <c r="D28" s="10"/>
      <c r="E28" s="10"/>
      <c r="F28" s="74" t="s">
        <v>24</v>
      </c>
      <c r="G28" s="75">
        <v>0</v>
      </c>
      <c r="H28" s="75">
        <v>2750000</v>
      </c>
      <c r="I28" s="75">
        <v>10000</v>
      </c>
      <c r="J28" s="76"/>
      <c r="K28" s="77">
        <v>2760000</v>
      </c>
      <c r="L28" s="13"/>
      <c r="M28" s="73">
        <v>2760000</v>
      </c>
      <c r="N28" s="8"/>
    </row>
    <row r="29" spans="3:14" ht="15">
      <c r="C29" s="15"/>
      <c r="D29" s="17"/>
      <c r="E29" s="17"/>
      <c r="F29" s="17"/>
      <c r="G29" s="71"/>
      <c r="H29" s="72"/>
      <c r="I29" s="22"/>
      <c r="J29" s="22"/>
      <c r="K29" s="28"/>
      <c r="L29" s="19"/>
      <c r="M29" s="73"/>
      <c r="N29" s="8"/>
    </row>
    <row r="30" spans="3:14" ht="15">
      <c r="C30" s="31"/>
      <c r="D30" s="32"/>
      <c r="E30" s="32"/>
      <c r="F30" s="32"/>
      <c r="G30" s="79"/>
      <c r="H30" s="80"/>
      <c r="I30" s="81"/>
      <c r="J30" s="81"/>
      <c r="K30" s="82"/>
      <c r="L30" s="83"/>
      <c r="M30" s="73"/>
      <c r="N30" s="8"/>
    </row>
    <row r="31" spans="3:14" ht="15">
      <c r="C31" s="15"/>
      <c r="D31" s="84" t="s">
        <v>41</v>
      </c>
      <c r="E31" s="17"/>
      <c r="F31" s="17"/>
      <c r="G31" s="71"/>
      <c r="H31" s="72"/>
      <c r="I31" s="22"/>
      <c r="J31" s="22"/>
      <c r="K31" s="28"/>
      <c r="L31" s="19"/>
      <c r="M31" s="73"/>
      <c r="N31" s="8"/>
    </row>
    <row r="32" spans="3:15" ht="15">
      <c r="C32" s="15"/>
      <c r="D32" s="84" t="s">
        <v>16</v>
      </c>
      <c r="E32" s="17"/>
      <c r="F32" s="17"/>
      <c r="G32" s="71">
        <v>10574150</v>
      </c>
      <c r="H32" s="71">
        <v>3997500</v>
      </c>
      <c r="I32" s="71">
        <v>7491182.4</v>
      </c>
      <c r="J32" s="22"/>
      <c r="K32" s="28">
        <v>22062832.4</v>
      </c>
      <c r="L32" s="19"/>
      <c r="M32" s="73">
        <v>22632468.560000002</v>
      </c>
      <c r="N32" s="8"/>
      <c r="O32" s="48"/>
    </row>
    <row r="33" spans="3:14" ht="13.5" thickBot="1">
      <c r="C33" s="40"/>
      <c r="D33" s="41"/>
      <c r="E33" s="41"/>
      <c r="F33" s="41"/>
      <c r="G33" s="85"/>
      <c r="H33" s="86"/>
      <c r="I33" s="41"/>
      <c r="J33" s="41"/>
      <c r="K33" s="64"/>
      <c r="L33" s="66"/>
      <c r="M33" s="87"/>
      <c r="N33" s="8"/>
    </row>
    <row r="35" spans="4:6" ht="12.75">
      <c r="D35" s="44" t="s">
        <v>0</v>
      </c>
      <c r="F35" s="88" t="s">
        <v>1</v>
      </c>
    </row>
    <row r="36" ht="12.75">
      <c r="D36" s="46">
        <v>39038</v>
      </c>
    </row>
  </sheetData>
  <printOptions/>
  <pageMargins left="0.7874015748031497" right="0.36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31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3" max="3" width="3.140625" style="0" customWidth="1"/>
    <col min="4" max="4" width="9.7109375" style="0" bestFit="1" customWidth="1"/>
    <col min="5" max="5" width="3.140625" style="0" customWidth="1"/>
    <col min="6" max="6" width="23.140625" style="0" customWidth="1"/>
    <col min="7" max="9" width="13.140625" style="0" customWidth="1"/>
    <col min="10" max="10" width="3.140625" style="0" customWidth="1"/>
    <col min="11" max="11" width="14.28125" style="0" customWidth="1"/>
    <col min="12" max="12" width="1.421875" style="0" customWidth="1"/>
    <col min="13" max="13" width="10.8515625" style="0" customWidth="1"/>
    <col min="14" max="14" width="1.57421875" style="0" customWidth="1"/>
  </cols>
  <sheetData>
    <row r="4" ht="12.75">
      <c r="D4" t="s">
        <v>1</v>
      </c>
    </row>
    <row r="5" spans="4:10" ht="18.75">
      <c r="D5" s="4" t="s">
        <v>2</v>
      </c>
      <c r="G5" s="49"/>
      <c r="J5" s="2" t="s">
        <v>42</v>
      </c>
    </row>
    <row r="7" spans="4:6" ht="18">
      <c r="D7" s="50" t="s">
        <v>43</v>
      </c>
      <c r="E7" s="50"/>
      <c r="F7" s="50"/>
    </row>
    <row r="8" ht="13.5" thickBot="1"/>
    <row r="9" spans="3:14" ht="12.75">
      <c r="C9" s="5"/>
      <c r="D9" s="6"/>
      <c r="E9" s="6"/>
      <c r="F9" s="6"/>
      <c r="G9" s="51"/>
      <c r="H9" s="6"/>
      <c r="I9" s="6"/>
      <c r="J9" s="6"/>
      <c r="K9" s="51"/>
      <c r="L9" s="7"/>
      <c r="M9" s="8"/>
      <c r="N9" s="8"/>
    </row>
    <row r="10" spans="3:14" ht="18">
      <c r="C10" s="25"/>
      <c r="D10" s="27"/>
      <c r="E10" s="27"/>
      <c r="F10" s="27"/>
      <c r="G10" s="18"/>
      <c r="H10" s="52" t="s">
        <v>23</v>
      </c>
      <c r="I10" s="27"/>
      <c r="J10" s="27"/>
      <c r="K10" s="53" t="s">
        <v>24</v>
      </c>
      <c r="L10" s="19"/>
      <c r="M10" s="89" t="s">
        <v>8</v>
      </c>
      <c r="N10" s="14"/>
    </row>
    <row r="11" spans="3:14" ht="18">
      <c r="C11" s="25"/>
      <c r="D11" s="27"/>
      <c r="E11" s="27"/>
      <c r="F11" s="27"/>
      <c r="G11" s="18"/>
      <c r="H11" s="52"/>
      <c r="I11" s="55" t="s">
        <v>25</v>
      </c>
      <c r="J11" s="27"/>
      <c r="K11" s="56"/>
      <c r="L11" s="19"/>
      <c r="M11" s="20"/>
      <c r="N11" s="14"/>
    </row>
    <row r="12" spans="3:14" ht="15.75">
      <c r="C12" s="25"/>
      <c r="D12" s="55" t="s">
        <v>26</v>
      </c>
      <c r="E12" s="55"/>
      <c r="F12" s="55" t="s">
        <v>27</v>
      </c>
      <c r="G12" s="57" t="s">
        <v>28</v>
      </c>
      <c r="H12" s="58" t="s">
        <v>29</v>
      </c>
      <c r="I12" s="59" t="s">
        <v>30</v>
      </c>
      <c r="J12" s="60"/>
      <c r="K12" s="61" t="s">
        <v>7</v>
      </c>
      <c r="L12" s="19"/>
      <c r="M12" s="20"/>
      <c r="N12" s="14"/>
    </row>
    <row r="13" spans="3:14" ht="13.5" thickBot="1">
      <c r="C13" s="62"/>
      <c r="D13" s="63"/>
      <c r="E13" s="63"/>
      <c r="F13" s="63"/>
      <c r="G13" s="64"/>
      <c r="H13" s="65"/>
      <c r="I13" s="63"/>
      <c r="J13" s="63"/>
      <c r="K13" s="64"/>
      <c r="L13" s="66"/>
      <c r="M13" s="20"/>
      <c r="N13" s="14"/>
    </row>
    <row r="14" spans="3:14" ht="12.75">
      <c r="C14" s="67"/>
      <c r="D14" s="68"/>
      <c r="E14" s="68"/>
      <c r="F14" s="68"/>
      <c r="G14" s="69"/>
      <c r="H14" s="70"/>
      <c r="I14" s="68"/>
      <c r="J14" s="68"/>
      <c r="K14" s="51"/>
      <c r="L14" s="7"/>
      <c r="M14" s="20"/>
      <c r="N14" s="14"/>
    </row>
    <row r="15" spans="3:14" ht="15">
      <c r="C15" s="15"/>
      <c r="D15" s="90" t="s">
        <v>44</v>
      </c>
      <c r="E15" s="17"/>
      <c r="F15" s="17" t="s">
        <v>32</v>
      </c>
      <c r="G15" s="71">
        <v>2050000</v>
      </c>
      <c r="H15" s="71">
        <v>0</v>
      </c>
      <c r="I15" s="71">
        <v>174640</v>
      </c>
      <c r="J15" s="22"/>
      <c r="K15" s="28">
        <v>2224640</v>
      </c>
      <c r="L15" s="19"/>
      <c r="M15" s="20">
        <v>3883360</v>
      </c>
      <c r="N15" s="14"/>
    </row>
    <row r="16" spans="3:14" ht="15">
      <c r="C16" s="15"/>
      <c r="D16" s="17" t="s">
        <v>1</v>
      </c>
      <c r="E16" s="17"/>
      <c r="F16" s="17" t="s">
        <v>33</v>
      </c>
      <c r="G16" s="71">
        <v>350000</v>
      </c>
      <c r="H16" s="71">
        <v>139000</v>
      </c>
      <c r="I16" s="71">
        <v>1123765.2</v>
      </c>
      <c r="J16" s="22"/>
      <c r="K16" s="28">
        <v>1612765.2</v>
      </c>
      <c r="L16" s="19"/>
      <c r="M16" s="20">
        <v>812730</v>
      </c>
      <c r="N16" s="14"/>
    </row>
    <row r="17" spans="3:14" ht="15">
      <c r="C17" s="15"/>
      <c r="D17" s="17"/>
      <c r="E17" s="17"/>
      <c r="F17" s="17"/>
      <c r="G17" s="71"/>
      <c r="H17" s="72"/>
      <c r="I17" s="22"/>
      <c r="J17" s="22"/>
      <c r="K17" s="28"/>
      <c r="L17" s="19"/>
      <c r="M17" s="20"/>
      <c r="N17" s="14"/>
    </row>
    <row r="18" spans="3:14" ht="15">
      <c r="C18" s="9"/>
      <c r="D18" s="10"/>
      <c r="E18" s="10"/>
      <c r="F18" s="74" t="s">
        <v>24</v>
      </c>
      <c r="G18" s="75">
        <v>2400000</v>
      </c>
      <c r="H18" s="91">
        <v>139000</v>
      </c>
      <c r="I18" s="76">
        <v>1298405.2</v>
      </c>
      <c r="J18" s="76"/>
      <c r="K18" s="77">
        <v>3837405.2</v>
      </c>
      <c r="L18" s="13"/>
      <c r="M18" s="20">
        <v>4696090</v>
      </c>
      <c r="N18" s="14"/>
    </row>
    <row r="19" spans="3:14" ht="15">
      <c r="C19" s="15"/>
      <c r="D19" s="17"/>
      <c r="E19" s="17"/>
      <c r="F19" s="17"/>
      <c r="G19" s="71"/>
      <c r="H19" s="72"/>
      <c r="I19" s="22"/>
      <c r="J19" s="22"/>
      <c r="K19" s="28"/>
      <c r="L19" s="19"/>
      <c r="M19" s="20"/>
      <c r="N19" s="14"/>
    </row>
    <row r="20" spans="3:14" ht="15">
      <c r="C20" s="15"/>
      <c r="D20" s="17" t="s">
        <v>45</v>
      </c>
      <c r="E20" s="17"/>
      <c r="F20" s="17" t="s">
        <v>46</v>
      </c>
      <c r="G20" s="71">
        <v>800000</v>
      </c>
      <c r="H20" s="71">
        <v>0</v>
      </c>
      <c r="I20" s="71">
        <v>32000</v>
      </c>
      <c r="J20" s="22"/>
      <c r="K20" s="28">
        <v>832000</v>
      </c>
      <c r="L20" s="19"/>
      <c r="M20" s="20">
        <v>832000</v>
      </c>
      <c r="N20" s="14"/>
    </row>
    <row r="21" spans="3:14" ht="15">
      <c r="C21" s="15"/>
      <c r="D21" s="17"/>
      <c r="E21" s="17"/>
      <c r="F21" s="17" t="s">
        <v>33</v>
      </c>
      <c r="G21" s="71">
        <v>100000</v>
      </c>
      <c r="H21" s="71">
        <v>440000</v>
      </c>
      <c r="I21" s="71">
        <v>1972080</v>
      </c>
      <c r="J21" s="22"/>
      <c r="K21" s="28">
        <v>2512080</v>
      </c>
      <c r="L21" s="19"/>
      <c r="M21" s="20">
        <v>2481900</v>
      </c>
      <c r="N21" s="14"/>
    </row>
    <row r="22" spans="3:14" ht="15">
      <c r="C22" s="15"/>
      <c r="D22" s="17"/>
      <c r="E22" s="17"/>
      <c r="F22" s="17"/>
      <c r="G22" s="71"/>
      <c r="H22" s="72"/>
      <c r="I22" s="22"/>
      <c r="J22" s="22"/>
      <c r="K22" s="28"/>
      <c r="L22" s="19"/>
      <c r="M22" s="20"/>
      <c r="N22" s="14"/>
    </row>
    <row r="23" spans="3:14" ht="15">
      <c r="C23" s="25"/>
      <c r="D23" s="27"/>
      <c r="E23" s="27"/>
      <c r="F23" s="92" t="s">
        <v>24</v>
      </c>
      <c r="G23" s="75">
        <v>900000</v>
      </c>
      <c r="H23" s="91">
        <v>440000</v>
      </c>
      <c r="I23" s="76">
        <v>2004080</v>
      </c>
      <c r="J23" s="87"/>
      <c r="K23" s="77">
        <v>3344080</v>
      </c>
      <c r="L23" s="19"/>
      <c r="M23" s="20">
        <v>3313900</v>
      </c>
      <c r="N23" s="14"/>
    </row>
    <row r="24" spans="3:14" ht="15">
      <c r="C24" s="93"/>
      <c r="D24" s="94"/>
      <c r="E24" s="94"/>
      <c r="F24" s="94"/>
      <c r="G24" s="95"/>
      <c r="H24" s="96"/>
      <c r="I24" s="97"/>
      <c r="J24" s="97"/>
      <c r="K24" s="98"/>
      <c r="L24" s="99"/>
      <c r="M24" s="20"/>
      <c r="N24" s="14"/>
    </row>
    <row r="25" spans="3:14" ht="15">
      <c r="C25" s="15"/>
      <c r="D25" s="17"/>
      <c r="E25" s="17"/>
      <c r="F25" s="17"/>
      <c r="G25" s="71"/>
      <c r="H25" s="72"/>
      <c r="I25" s="22"/>
      <c r="J25" s="22"/>
      <c r="K25" s="28"/>
      <c r="L25" s="19"/>
      <c r="M25" s="20"/>
      <c r="N25" s="14"/>
    </row>
    <row r="26" spans="3:14" ht="15">
      <c r="C26" s="15"/>
      <c r="D26" s="84" t="s">
        <v>17</v>
      </c>
      <c r="E26" s="36"/>
      <c r="F26" s="36"/>
      <c r="G26" s="71"/>
      <c r="H26" s="72"/>
      <c r="I26" s="22"/>
      <c r="J26" s="22"/>
      <c r="K26" s="28"/>
      <c r="L26" s="19"/>
      <c r="M26" s="20"/>
      <c r="N26" s="14"/>
    </row>
    <row r="27" spans="3:14" ht="15">
      <c r="C27" s="15"/>
      <c r="D27" s="84" t="s">
        <v>18</v>
      </c>
      <c r="E27" s="36"/>
      <c r="F27" s="36"/>
      <c r="G27" s="71">
        <v>3300000</v>
      </c>
      <c r="H27" s="72">
        <v>579000</v>
      </c>
      <c r="I27" s="22">
        <v>3302485.2</v>
      </c>
      <c r="J27" s="22"/>
      <c r="K27" s="28">
        <v>7181485.2</v>
      </c>
      <c r="L27" s="19"/>
      <c r="M27" s="20">
        <v>8009990</v>
      </c>
      <c r="N27" s="14"/>
    </row>
    <row r="28" spans="3:14" ht="15.75" thickBot="1">
      <c r="C28" s="40"/>
      <c r="D28" s="41"/>
      <c r="E28" s="41"/>
      <c r="F28" s="41"/>
      <c r="G28" s="85"/>
      <c r="H28" s="86"/>
      <c r="I28" s="41"/>
      <c r="J28" s="41"/>
      <c r="K28" s="100"/>
      <c r="L28" s="66"/>
      <c r="M28" s="14"/>
      <c r="N28" s="14"/>
    </row>
    <row r="30" spans="4:6" ht="12.75">
      <c r="D30" s="44" t="s">
        <v>0</v>
      </c>
      <c r="F30" s="88" t="s">
        <v>1</v>
      </c>
    </row>
    <row r="31" ht="12.75">
      <c r="D31" s="46">
        <v>39038</v>
      </c>
    </row>
  </sheetData>
  <printOptions/>
  <pageMargins left="0.7874015748031497" right="0.26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37"/>
  <sheetViews>
    <sheetView zoomScale="75" zoomScaleNormal="75" workbookViewId="0" topLeftCell="A1">
      <selection activeCell="F2" sqref="F2:F3"/>
    </sheetView>
  </sheetViews>
  <sheetFormatPr defaultColWidth="9.140625" defaultRowHeight="12.75"/>
  <cols>
    <col min="3" max="3" width="1.421875" style="0" customWidth="1"/>
    <col min="4" max="4" width="10.421875" style="0" customWidth="1"/>
    <col min="5" max="5" width="3.140625" style="0" customWidth="1"/>
    <col min="6" max="6" width="31.57421875" style="0" customWidth="1"/>
    <col min="7" max="7" width="1.421875" style="0" customWidth="1"/>
    <col min="8" max="8" width="9.28125" style="0" customWidth="1"/>
    <col min="9" max="9" width="11.57421875" style="0" customWidth="1"/>
    <col min="10" max="10" width="3.00390625" style="0" customWidth="1"/>
    <col min="11" max="11" width="13.140625" style="0" customWidth="1"/>
    <col min="12" max="12" width="1.7109375" style="0" customWidth="1"/>
    <col min="13" max="13" width="12.421875" style="0" customWidth="1"/>
    <col min="14" max="14" width="1.421875" style="0" customWidth="1"/>
  </cols>
  <sheetData>
    <row r="4" ht="12.75">
      <c r="D4" t="s">
        <v>1</v>
      </c>
    </row>
    <row r="5" spans="4:10" ht="18.75">
      <c r="D5" s="4" t="s">
        <v>2</v>
      </c>
      <c r="H5" s="49"/>
      <c r="J5" s="2" t="s">
        <v>47</v>
      </c>
    </row>
    <row r="7" spans="4:6" ht="18">
      <c r="D7" s="50" t="s">
        <v>48</v>
      </c>
      <c r="E7" s="50"/>
      <c r="F7" s="50"/>
    </row>
    <row r="8" ht="13.5" thickBot="1"/>
    <row r="9" spans="3:14" ht="12.75">
      <c r="C9" s="5"/>
      <c r="D9" s="6"/>
      <c r="E9" s="6"/>
      <c r="F9" s="6"/>
      <c r="G9" s="51"/>
      <c r="H9" s="6"/>
      <c r="I9" s="6"/>
      <c r="J9" s="6"/>
      <c r="K9" s="51"/>
      <c r="L9" s="7"/>
      <c r="M9" s="8"/>
      <c r="N9" s="8"/>
    </row>
    <row r="10" spans="3:14" ht="18">
      <c r="C10" s="25"/>
      <c r="D10" s="27"/>
      <c r="E10" s="27"/>
      <c r="F10" s="27"/>
      <c r="G10" s="18"/>
      <c r="H10" s="52" t="s">
        <v>49</v>
      </c>
      <c r="I10" s="27"/>
      <c r="J10" s="27"/>
      <c r="K10" s="53" t="s">
        <v>24</v>
      </c>
      <c r="L10" s="19"/>
      <c r="M10" s="8"/>
      <c r="N10" s="8"/>
    </row>
    <row r="11" spans="3:14" ht="18">
      <c r="C11" s="25"/>
      <c r="D11" s="27"/>
      <c r="E11" s="27"/>
      <c r="F11" s="27"/>
      <c r="G11" s="18"/>
      <c r="H11" s="52"/>
      <c r="I11" s="55" t="s">
        <v>25</v>
      </c>
      <c r="J11" s="27"/>
      <c r="K11" s="56"/>
      <c r="L11" s="19"/>
      <c r="M11" s="8"/>
      <c r="N11" s="8"/>
    </row>
    <row r="12" spans="3:14" ht="15.75">
      <c r="C12" s="25"/>
      <c r="D12" s="55" t="s">
        <v>27</v>
      </c>
      <c r="E12" s="55"/>
      <c r="F12" s="8"/>
      <c r="G12" s="57" t="s">
        <v>1</v>
      </c>
      <c r="H12" s="101" t="s">
        <v>29</v>
      </c>
      <c r="I12" s="59" t="s">
        <v>30</v>
      </c>
      <c r="J12" s="60"/>
      <c r="K12" s="61" t="s">
        <v>7</v>
      </c>
      <c r="L12" s="19"/>
      <c r="M12" s="102" t="s">
        <v>8</v>
      </c>
      <c r="N12" s="8"/>
    </row>
    <row r="13" spans="3:14" ht="13.5" thickBot="1">
      <c r="C13" s="62"/>
      <c r="D13" s="63"/>
      <c r="E13" s="63"/>
      <c r="F13" s="63"/>
      <c r="G13" s="64"/>
      <c r="H13" s="103"/>
      <c r="I13" s="63"/>
      <c r="J13" s="63"/>
      <c r="K13" s="64"/>
      <c r="L13" s="66"/>
      <c r="M13" s="8"/>
      <c r="N13" s="8"/>
    </row>
    <row r="14" spans="3:14" ht="12.75">
      <c r="C14" s="67"/>
      <c r="D14" s="68"/>
      <c r="E14" s="68"/>
      <c r="F14" s="68"/>
      <c r="G14" s="69"/>
      <c r="H14" s="104"/>
      <c r="I14" s="68"/>
      <c r="J14" s="68"/>
      <c r="K14" s="51"/>
      <c r="L14" s="7"/>
      <c r="M14" s="8"/>
      <c r="N14" s="8"/>
    </row>
    <row r="15" spans="3:14" ht="15">
      <c r="C15" s="15"/>
      <c r="D15" s="17" t="s">
        <v>50</v>
      </c>
      <c r="E15" s="17"/>
      <c r="F15" s="17"/>
      <c r="G15" s="105"/>
      <c r="H15" s="106">
        <v>0</v>
      </c>
      <c r="I15" s="22">
        <v>1219800</v>
      </c>
      <c r="J15" s="22"/>
      <c r="K15" s="28">
        <v>1219800</v>
      </c>
      <c r="L15" s="19"/>
      <c r="M15" s="20">
        <v>1114740</v>
      </c>
      <c r="N15" s="8"/>
    </row>
    <row r="16" spans="3:14" ht="15">
      <c r="C16" s="15"/>
      <c r="D16" s="17" t="s">
        <v>51</v>
      </c>
      <c r="E16" s="17"/>
      <c r="F16" s="17"/>
      <c r="G16" s="105"/>
      <c r="H16" s="106">
        <v>40500</v>
      </c>
      <c r="I16" s="22">
        <v>254292</v>
      </c>
      <c r="J16" s="22"/>
      <c r="K16" s="28">
        <v>294792</v>
      </c>
      <c r="L16" s="19"/>
      <c r="M16" s="20">
        <v>282720</v>
      </c>
      <c r="N16" s="8"/>
    </row>
    <row r="17" spans="3:14" ht="15">
      <c r="C17" s="15"/>
      <c r="D17" s="17"/>
      <c r="E17" s="17"/>
      <c r="F17" s="17"/>
      <c r="G17" s="105"/>
      <c r="H17" s="106"/>
      <c r="I17" s="22"/>
      <c r="J17" s="22"/>
      <c r="K17" s="28"/>
      <c r="L17" s="19"/>
      <c r="M17" s="20"/>
      <c r="N17" s="8"/>
    </row>
    <row r="18" spans="3:14" ht="15">
      <c r="C18" s="9"/>
      <c r="D18" s="10"/>
      <c r="E18" s="10"/>
      <c r="F18" s="74" t="s">
        <v>24</v>
      </c>
      <c r="G18" s="107"/>
      <c r="H18" s="108">
        <v>40500</v>
      </c>
      <c r="I18" s="76">
        <v>1474092</v>
      </c>
      <c r="J18" s="76"/>
      <c r="K18" s="77">
        <v>1514592</v>
      </c>
      <c r="L18" s="13"/>
      <c r="M18" s="20">
        <v>1397460</v>
      </c>
      <c r="N18" s="8"/>
    </row>
    <row r="19" spans="3:14" ht="15">
      <c r="C19" s="31"/>
      <c r="D19" s="32"/>
      <c r="E19" s="32"/>
      <c r="F19" s="32"/>
      <c r="G19" s="109"/>
      <c r="H19" s="110"/>
      <c r="I19" s="81"/>
      <c r="J19" s="81"/>
      <c r="K19" s="82"/>
      <c r="L19" s="83"/>
      <c r="M19" s="20"/>
      <c r="N19" s="8"/>
    </row>
    <row r="20" spans="3:14" ht="15">
      <c r="C20" s="15"/>
      <c r="D20" s="17" t="s">
        <v>52</v>
      </c>
      <c r="E20" s="17"/>
      <c r="F20" s="90" t="s">
        <v>53</v>
      </c>
      <c r="G20" s="105"/>
      <c r="H20" s="106">
        <v>1300000</v>
      </c>
      <c r="I20" s="22">
        <v>0</v>
      </c>
      <c r="J20" s="22"/>
      <c r="K20" s="28">
        <v>1300000</v>
      </c>
      <c r="L20" s="19"/>
      <c r="M20" s="20">
        <v>1700000</v>
      </c>
      <c r="N20" s="8"/>
    </row>
    <row r="21" spans="3:14" ht="15">
      <c r="C21" s="15"/>
      <c r="D21" s="17" t="s">
        <v>13</v>
      </c>
      <c r="E21" s="17"/>
      <c r="F21" s="90" t="s">
        <v>54</v>
      </c>
      <c r="G21" s="105"/>
      <c r="H21" s="106">
        <v>1300000</v>
      </c>
      <c r="I21" s="22">
        <v>0</v>
      </c>
      <c r="J21" s="22"/>
      <c r="K21" s="28">
        <v>1300000</v>
      </c>
      <c r="L21" s="19"/>
      <c r="M21" s="20">
        <v>1400000</v>
      </c>
      <c r="N21" s="8"/>
    </row>
    <row r="22" spans="3:14" ht="15">
      <c r="C22" s="15"/>
      <c r="D22" s="17"/>
      <c r="E22" s="17"/>
      <c r="F22" s="90" t="s">
        <v>37</v>
      </c>
      <c r="G22" s="105"/>
      <c r="H22" s="106">
        <v>100000</v>
      </c>
      <c r="I22" s="22">
        <v>0</v>
      </c>
      <c r="J22" s="22"/>
      <c r="K22" s="28">
        <v>100000</v>
      </c>
      <c r="L22" s="19"/>
      <c r="M22" s="20">
        <v>200000</v>
      </c>
      <c r="N22" s="8"/>
    </row>
    <row r="23" spans="3:14" ht="15">
      <c r="C23" s="15"/>
      <c r="D23" s="17"/>
      <c r="E23" s="17"/>
      <c r="F23" s="90"/>
      <c r="G23" s="105"/>
      <c r="H23" s="106"/>
      <c r="I23" s="22"/>
      <c r="J23" s="22"/>
      <c r="K23" s="28"/>
      <c r="L23" s="19"/>
      <c r="M23" s="20"/>
      <c r="N23" s="8"/>
    </row>
    <row r="24" spans="3:14" ht="15">
      <c r="C24" s="9"/>
      <c r="D24" s="10"/>
      <c r="E24" s="10"/>
      <c r="F24" s="74" t="s">
        <v>24</v>
      </c>
      <c r="G24" s="107"/>
      <c r="H24" s="108">
        <v>2700000</v>
      </c>
      <c r="I24" s="76">
        <v>0</v>
      </c>
      <c r="J24" s="76"/>
      <c r="K24" s="77">
        <v>2700000</v>
      </c>
      <c r="L24" s="13"/>
      <c r="M24" s="20">
        <v>3300000</v>
      </c>
      <c r="N24" s="8"/>
    </row>
    <row r="25" spans="3:14" ht="15">
      <c r="C25" s="15"/>
      <c r="D25" s="17"/>
      <c r="E25" s="17"/>
      <c r="F25" s="17"/>
      <c r="G25" s="105"/>
      <c r="H25" s="106"/>
      <c r="I25" s="22"/>
      <c r="J25" s="22"/>
      <c r="K25" s="28"/>
      <c r="L25" s="19"/>
      <c r="M25" s="20"/>
      <c r="N25" s="8"/>
    </row>
    <row r="26" spans="3:14" ht="14.25">
      <c r="C26" s="15"/>
      <c r="D26" s="17" t="s">
        <v>55</v>
      </c>
      <c r="E26" s="17"/>
      <c r="F26" s="17"/>
      <c r="G26" s="105"/>
      <c r="H26" s="106"/>
      <c r="I26" s="22"/>
      <c r="J26" s="22"/>
      <c r="K26" s="111" t="s">
        <v>1</v>
      </c>
      <c r="L26" s="19"/>
      <c r="M26" s="20" t="s">
        <v>1</v>
      </c>
      <c r="N26" s="8"/>
    </row>
    <row r="27" spans="3:14" ht="15">
      <c r="C27" s="15"/>
      <c r="E27" s="17"/>
      <c r="F27" s="17" t="s">
        <v>56</v>
      </c>
      <c r="G27" s="105"/>
      <c r="H27" s="106">
        <v>400000</v>
      </c>
      <c r="I27" s="22">
        <v>0</v>
      </c>
      <c r="J27" s="22"/>
      <c r="K27" s="28">
        <v>400000</v>
      </c>
      <c r="L27" s="19"/>
      <c r="M27" s="20">
        <v>400000</v>
      </c>
      <c r="N27" s="8"/>
    </row>
    <row r="28" spans="3:14" ht="14.25">
      <c r="C28" s="15"/>
      <c r="D28" s="17"/>
      <c r="E28" s="17"/>
      <c r="F28" s="17"/>
      <c r="G28" s="105"/>
      <c r="H28" s="106"/>
      <c r="I28" s="22"/>
      <c r="J28" s="22"/>
      <c r="K28" s="111" t="s">
        <v>1</v>
      </c>
      <c r="L28" s="19"/>
      <c r="M28" s="20" t="s">
        <v>1</v>
      </c>
      <c r="N28" s="8"/>
    </row>
    <row r="29" spans="3:14" ht="15">
      <c r="C29" s="15"/>
      <c r="D29" s="17"/>
      <c r="E29" s="17"/>
      <c r="F29" s="30"/>
      <c r="G29" s="105"/>
      <c r="H29" s="106">
        <v>0</v>
      </c>
      <c r="I29" s="22">
        <v>0</v>
      </c>
      <c r="J29" s="22"/>
      <c r="K29" s="28">
        <v>0</v>
      </c>
      <c r="L29" s="19"/>
      <c r="M29" s="20">
        <v>0</v>
      </c>
      <c r="N29" s="8"/>
    </row>
    <row r="30" spans="3:14" ht="14.25">
      <c r="C30" s="15"/>
      <c r="D30" s="17"/>
      <c r="E30" s="17"/>
      <c r="F30" s="17"/>
      <c r="G30" s="105"/>
      <c r="H30" s="106"/>
      <c r="I30" s="22"/>
      <c r="J30" s="22"/>
      <c r="K30" s="111" t="s">
        <v>1</v>
      </c>
      <c r="L30" s="19"/>
      <c r="M30" s="20" t="s">
        <v>1</v>
      </c>
      <c r="N30" s="8"/>
    </row>
    <row r="31" spans="3:14" ht="15">
      <c r="C31" s="25"/>
      <c r="D31" s="27"/>
      <c r="E31" s="27"/>
      <c r="F31" s="92" t="s">
        <v>24</v>
      </c>
      <c r="G31" s="18"/>
      <c r="H31" s="112"/>
      <c r="I31" s="87"/>
      <c r="J31" s="87"/>
      <c r="K31" s="28">
        <v>400000</v>
      </c>
      <c r="L31" s="19"/>
      <c r="M31" s="20">
        <v>400000</v>
      </c>
      <c r="N31" s="8"/>
    </row>
    <row r="32" spans="3:14" ht="14.25">
      <c r="C32" s="31"/>
      <c r="D32" s="32"/>
      <c r="E32" s="32"/>
      <c r="F32" s="32"/>
      <c r="G32" s="109"/>
      <c r="H32" s="110"/>
      <c r="I32" s="81"/>
      <c r="J32" s="81"/>
      <c r="K32" s="113"/>
      <c r="L32" s="83"/>
      <c r="M32" s="20"/>
      <c r="N32" s="8"/>
    </row>
    <row r="33" spans="3:14" ht="15">
      <c r="C33" s="15"/>
      <c r="D33" s="84" t="s">
        <v>14</v>
      </c>
      <c r="E33" s="16"/>
      <c r="F33" s="16"/>
      <c r="G33" s="114"/>
      <c r="H33" s="115"/>
      <c r="I33" s="116"/>
      <c r="J33" s="116"/>
      <c r="K33" s="28">
        <v>4614592</v>
      </c>
      <c r="L33" s="117"/>
      <c r="M33" s="20">
        <v>5097460</v>
      </c>
      <c r="N33" s="8"/>
    </row>
    <row r="34" spans="3:14" ht="15" thickBot="1">
      <c r="C34" s="40"/>
      <c r="D34" s="41"/>
      <c r="E34" s="41"/>
      <c r="F34" s="41"/>
      <c r="G34" s="85"/>
      <c r="H34" s="118"/>
      <c r="I34" s="41"/>
      <c r="J34" s="41"/>
      <c r="K34" s="119"/>
      <c r="L34" s="66"/>
      <c r="M34" s="8"/>
      <c r="N34" s="8"/>
    </row>
    <row r="36" spans="4:6" ht="12.75">
      <c r="D36" s="44" t="s">
        <v>0</v>
      </c>
      <c r="F36" s="88" t="s">
        <v>1</v>
      </c>
    </row>
    <row r="37" ht="12.75">
      <c r="D37" s="46">
        <v>39038</v>
      </c>
    </row>
  </sheetData>
  <printOptions/>
  <pageMargins left="0.7874015748031497" right="0.23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3" max="3" width="0.85546875" style="0" customWidth="1"/>
    <col min="4" max="4" width="45.421875" style="0" customWidth="1"/>
    <col min="8" max="8" width="13.140625" style="0" customWidth="1"/>
    <col min="9" max="9" width="1.421875" style="0" customWidth="1"/>
    <col min="10" max="10" width="2.28125" style="0" customWidth="1"/>
    <col min="11" max="11" width="14.8515625" style="0" customWidth="1"/>
  </cols>
  <sheetData>
    <row r="2" ht="12.75">
      <c r="B2" t="s">
        <v>1</v>
      </c>
    </row>
    <row r="3" spans="2:8" ht="18.75">
      <c r="B3" s="4" t="s">
        <v>2</v>
      </c>
      <c r="E3" s="49"/>
      <c r="H3" s="2" t="s">
        <v>67</v>
      </c>
    </row>
    <row r="4" ht="13.5" thickBot="1"/>
    <row r="5" spans="2:11" ht="12.75">
      <c r="B5" s="147"/>
      <c r="C5" s="148"/>
      <c r="D5" s="148"/>
      <c r="E5" s="148"/>
      <c r="F5" s="148"/>
      <c r="G5" s="148"/>
      <c r="H5" s="148"/>
      <c r="I5" s="148"/>
      <c r="J5" s="148"/>
      <c r="K5" s="149"/>
    </row>
    <row r="6" spans="2:11" ht="15.75">
      <c r="B6" s="150"/>
      <c r="C6" s="121"/>
      <c r="D6" s="121"/>
      <c r="E6" s="151"/>
      <c r="F6" s="151"/>
      <c r="G6" s="151" t="s">
        <v>1</v>
      </c>
      <c r="H6" s="151"/>
      <c r="I6" s="151"/>
      <c r="J6" s="151"/>
      <c r="K6" s="152" t="s">
        <v>68</v>
      </c>
    </row>
    <row r="7" spans="2:11" ht="18">
      <c r="B7" s="150"/>
      <c r="C7" s="121"/>
      <c r="D7" s="121"/>
      <c r="E7" s="121"/>
      <c r="F7" s="123"/>
      <c r="G7" s="153" t="s">
        <v>23</v>
      </c>
      <c r="H7" s="121"/>
      <c r="I7" s="121"/>
      <c r="J7" s="121"/>
      <c r="K7" s="152" t="s">
        <v>69</v>
      </c>
    </row>
    <row r="8" spans="2:11" ht="18">
      <c r="B8" s="154" t="s">
        <v>70</v>
      </c>
      <c r="C8" s="121"/>
      <c r="D8" s="155" t="s">
        <v>71</v>
      </c>
      <c r="E8" s="156"/>
      <c r="F8" s="123"/>
      <c r="G8" s="153"/>
      <c r="H8" s="151" t="s">
        <v>25</v>
      </c>
      <c r="I8" s="157"/>
      <c r="J8" s="157"/>
      <c r="K8" s="158" t="s">
        <v>72</v>
      </c>
    </row>
    <row r="9" spans="2:11" ht="15.75">
      <c r="B9" s="154" t="s">
        <v>73</v>
      </c>
      <c r="C9" s="121"/>
      <c r="D9" s="121"/>
      <c r="E9" s="156"/>
      <c r="F9" s="159" t="s">
        <v>28</v>
      </c>
      <c r="G9" s="160" t="s">
        <v>29</v>
      </c>
      <c r="H9" s="161" t="s">
        <v>30</v>
      </c>
      <c r="I9" s="157"/>
      <c r="J9" s="157"/>
      <c r="K9" s="162"/>
    </row>
    <row r="10" spans="2:11" ht="13.5" thickBot="1">
      <c r="B10" s="150"/>
      <c r="C10" s="121"/>
      <c r="D10" s="121"/>
      <c r="E10" s="121"/>
      <c r="F10" s="123"/>
      <c r="G10" s="163"/>
      <c r="H10" s="121"/>
      <c r="I10" s="122"/>
      <c r="J10" s="122"/>
      <c r="K10" s="164"/>
    </row>
    <row r="11" spans="2:11" ht="12.75">
      <c r="B11" s="67"/>
      <c r="C11" s="68"/>
      <c r="D11" s="165" t="s">
        <v>74</v>
      </c>
      <c r="E11" s="104"/>
      <c r="F11" s="68"/>
      <c r="G11" s="68"/>
      <c r="H11" s="68"/>
      <c r="I11" s="104"/>
      <c r="J11" s="104"/>
      <c r="K11" s="166"/>
    </row>
    <row r="12" spans="2:11" ht="12.75">
      <c r="B12" s="15">
        <v>5001</v>
      </c>
      <c r="C12" s="17"/>
      <c r="D12" s="22" t="s">
        <v>50</v>
      </c>
      <c r="E12" s="106"/>
      <c r="F12" s="22">
        <v>0</v>
      </c>
      <c r="G12" s="22">
        <v>0</v>
      </c>
      <c r="H12" s="22">
        <v>1219800</v>
      </c>
      <c r="I12" s="106"/>
      <c r="J12" s="106"/>
      <c r="K12" s="167">
        <v>1219800</v>
      </c>
    </row>
    <row r="13" spans="2:11" ht="12.75">
      <c r="B13" s="15"/>
      <c r="C13" s="17"/>
      <c r="D13" s="90" t="s">
        <v>1</v>
      </c>
      <c r="E13" s="106"/>
      <c r="F13" s="22" t="s">
        <v>1</v>
      </c>
      <c r="G13" s="22"/>
      <c r="H13" s="22"/>
      <c r="I13" s="106"/>
      <c r="J13" s="106"/>
      <c r="K13" s="167" t="s">
        <v>1</v>
      </c>
    </row>
    <row r="14" spans="2:11" ht="12.75">
      <c r="B14" s="15"/>
      <c r="C14" s="17"/>
      <c r="D14" s="90"/>
      <c r="E14" s="106"/>
      <c r="F14" s="22"/>
      <c r="G14" s="22"/>
      <c r="H14" s="22"/>
      <c r="I14" s="106"/>
      <c r="J14" s="106"/>
      <c r="K14" s="167"/>
    </row>
    <row r="15" spans="2:11" ht="12.75">
      <c r="B15" s="31"/>
      <c r="C15" s="32"/>
      <c r="D15" s="168"/>
      <c r="E15" s="110"/>
      <c r="F15" s="81"/>
      <c r="G15" s="81"/>
      <c r="H15" s="81"/>
      <c r="I15" s="110"/>
      <c r="J15" s="110"/>
      <c r="K15" s="169"/>
    </row>
    <row r="16" spans="2:11" ht="12.75">
      <c r="B16" s="15"/>
      <c r="C16" s="17"/>
      <c r="D16" s="170" t="s">
        <v>74</v>
      </c>
      <c r="E16" s="106"/>
      <c r="F16" s="22"/>
      <c r="G16" s="22"/>
      <c r="H16" s="22"/>
      <c r="I16" s="106"/>
      <c r="J16" s="106"/>
      <c r="K16" s="167"/>
    </row>
    <row r="17" spans="2:11" ht="12.75">
      <c r="B17" s="15">
        <v>3009</v>
      </c>
      <c r="C17" s="17" t="s">
        <v>1</v>
      </c>
      <c r="D17" s="171" t="s">
        <v>141</v>
      </c>
      <c r="E17" s="106"/>
      <c r="F17" s="172">
        <v>0</v>
      </c>
      <c r="G17" s="22">
        <v>40500</v>
      </c>
      <c r="H17" s="22">
        <v>254292</v>
      </c>
      <c r="I17" s="106"/>
      <c r="J17" s="106"/>
      <c r="K17" s="167">
        <v>294792</v>
      </c>
    </row>
    <row r="18" spans="2:11" ht="12.75">
      <c r="B18" s="15"/>
      <c r="C18" s="17"/>
      <c r="D18" s="90"/>
      <c r="E18" s="106"/>
      <c r="F18" s="22"/>
      <c r="G18" s="22"/>
      <c r="H18" s="22"/>
      <c r="I18" s="106"/>
      <c r="J18" s="106"/>
      <c r="K18" s="167"/>
    </row>
    <row r="19" spans="2:11" ht="12.75">
      <c r="B19" s="15"/>
      <c r="C19" s="17"/>
      <c r="D19" s="90"/>
      <c r="E19" s="106"/>
      <c r="F19" s="22"/>
      <c r="G19" s="22"/>
      <c r="H19" s="22"/>
      <c r="I19" s="106"/>
      <c r="J19" s="106"/>
      <c r="K19" s="167"/>
    </row>
    <row r="20" spans="2:11" ht="12.75">
      <c r="B20" s="31"/>
      <c r="C20" s="32"/>
      <c r="D20" s="168"/>
      <c r="E20" s="110"/>
      <c r="F20" s="81"/>
      <c r="G20" s="81"/>
      <c r="H20" s="81"/>
      <c r="I20" s="110"/>
      <c r="J20" s="110"/>
      <c r="K20" s="169" t="s">
        <v>1</v>
      </c>
    </row>
    <row r="21" spans="2:11" ht="12.75">
      <c r="B21" s="15"/>
      <c r="C21" s="17"/>
      <c r="D21" s="170" t="s">
        <v>75</v>
      </c>
      <c r="E21" s="106"/>
      <c r="F21" s="22">
        <v>0</v>
      </c>
      <c r="G21" s="22">
        <v>40500</v>
      </c>
      <c r="H21" s="22">
        <v>1474092</v>
      </c>
      <c r="I21" s="106"/>
      <c r="J21" s="106"/>
      <c r="K21" s="173">
        <v>1514592</v>
      </c>
    </row>
    <row r="22" spans="2:11" ht="12.75">
      <c r="B22" s="174"/>
      <c r="C22" s="146"/>
      <c r="D22" s="175"/>
      <c r="E22" s="176"/>
      <c r="F22" s="177"/>
      <c r="G22" s="177"/>
      <c r="H22" s="177"/>
      <c r="I22" s="176"/>
      <c r="J22" s="176"/>
      <c r="K22" s="167" t="s">
        <v>1</v>
      </c>
    </row>
    <row r="23" spans="2:11" ht="12.75">
      <c r="B23" s="15"/>
      <c r="C23" s="17"/>
      <c r="D23" s="170" t="s">
        <v>76</v>
      </c>
      <c r="E23" s="106"/>
      <c r="F23" s="22"/>
      <c r="G23" s="22"/>
      <c r="H23" s="22"/>
      <c r="I23" s="106"/>
      <c r="J23" s="106"/>
      <c r="K23" s="169" t="s">
        <v>1</v>
      </c>
    </row>
    <row r="24" spans="2:11" ht="12.75">
      <c r="B24" s="15"/>
      <c r="C24" s="17"/>
      <c r="D24" s="171" t="s">
        <v>53</v>
      </c>
      <c r="E24" s="106"/>
      <c r="F24" s="172">
        <v>0</v>
      </c>
      <c r="G24" s="22">
        <v>1300000</v>
      </c>
      <c r="H24" s="22">
        <v>0</v>
      </c>
      <c r="I24" s="106"/>
      <c r="J24" s="106"/>
      <c r="K24" s="167">
        <v>1300000</v>
      </c>
    </row>
    <row r="25" spans="2:11" ht="12.75">
      <c r="B25" s="15"/>
      <c r="C25" s="17"/>
      <c r="D25" s="171" t="s">
        <v>54</v>
      </c>
      <c r="E25" s="106"/>
      <c r="F25" s="172">
        <v>0</v>
      </c>
      <c r="G25" s="22">
        <v>1300000</v>
      </c>
      <c r="H25" s="22">
        <v>0</v>
      </c>
      <c r="I25" s="106"/>
      <c r="J25" s="106"/>
      <c r="K25" s="167">
        <v>1300000</v>
      </c>
    </row>
    <row r="26" spans="2:11" ht="12.75">
      <c r="B26" s="15"/>
      <c r="C26" s="17"/>
      <c r="D26" s="171" t="s">
        <v>37</v>
      </c>
      <c r="E26" s="106"/>
      <c r="F26" s="172">
        <v>0</v>
      </c>
      <c r="G26" s="22">
        <v>100000</v>
      </c>
      <c r="H26" s="22">
        <v>0</v>
      </c>
      <c r="I26" s="106"/>
      <c r="J26" s="106"/>
      <c r="K26" s="167">
        <v>100000</v>
      </c>
    </row>
    <row r="27" spans="2:11" ht="12.75">
      <c r="B27" s="15"/>
      <c r="D27" s="171" t="s">
        <v>57</v>
      </c>
      <c r="E27" s="106"/>
      <c r="F27" s="172">
        <v>0</v>
      </c>
      <c r="G27" s="22">
        <v>0</v>
      </c>
      <c r="H27" s="22">
        <v>0</v>
      </c>
      <c r="I27" s="106"/>
      <c r="J27" s="106"/>
      <c r="K27" s="167">
        <v>0</v>
      </c>
    </row>
    <row r="28" spans="2:11" ht="12.75">
      <c r="B28" s="15"/>
      <c r="F28" s="105"/>
      <c r="J28" s="105"/>
      <c r="K28" s="178"/>
    </row>
    <row r="29" spans="2:11" ht="12.75">
      <c r="B29" s="31"/>
      <c r="C29" s="32"/>
      <c r="D29" s="168"/>
      <c r="E29" s="110"/>
      <c r="F29" s="81"/>
      <c r="G29" s="81"/>
      <c r="H29" s="81"/>
      <c r="I29" s="110"/>
      <c r="J29" s="110"/>
      <c r="K29" s="169"/>
    </row>
    <row r="30" spans="2:11" ht="12.75">
      <c r="B30" s="15"/>
      <c r="C30" s="17"/>
      <c r="D30" s="170" t="s">
        <v>77</v>
      </c>
      <c r="E30" s="106"/>
      <c r="F30" s="22"/>
      <c r="G30" s="22"/>
      <c r="H30" s="22"/>
      <c r="I30" s="106"/>
      <c r="J30" s="106"/>
      <c r="K30" s="173">
        <v>2700000</v>
      </c>
    </row>
    <row r="31" spans="2:11" ht="12.75">
      <c r="B31" s="174"/>
      <c r="C31" s="146"/>
      <c r="D31" s="175"/>
      <c r="E31" s="176"/>
      <c r="F31" s="177"/>
      <c r="G31" s="177"/>
      <c r="H31" s="177"/>
      <c r="I31" s="176"/>
      <c r="J31" s="176"/>
      <c r="K31" s="167"/>
    </row>
    <row r="32" spans="2:11" ht="12.75">
      <c r="B32" s="15"/>
      <c r="C32" s="17"/>
      <c r="D32" s="170" t="s">
        <v>78</v>
      </c>
      <c r="E32" s="106"/>
      <c r="F32" s="22"/>
      <c r="G32" s="22"/>
      <c r="H32" s="22"/>
      <c r="I32" s="106"/>
      <c r="J32" s="106"/>
      <c r="K32" s="169"/>
    </row>
    <row r="33" spans="2:11" ht="12.75">
      <c r="B33" s="15"/>
      <c r="C33" s="17"/>
      <c r="D33" s="179"/>
      <c r="E33" s="106"/>
      <c r="F33" s="22"/>
      <c r="G33" s="22"/>
      <c r="H33" s="22"/>
      <c r="I33" s="106"/>
      <c r="J33" s="106"/>
      <c r="K33" s="167">
        <v>0</v>
      </c>
    </row>
    <row r="34" spans="2:11" ht="12.75">
      <c r="B34" s="15"/>
      <c r="C34" s="17"/>
      <c r="D34" s="90"/>
      <c r="E34" s="106"/>
      <c r="F34" s="22"/>
      <c r="G34" s="22"/>
      <c r="H34" s="22"/>
      <c r="I34" s="106"/>
      <c r="J34" s="106"/>
      <c r="K34" s="167"/>
    </row>
    <row r="35" spans="2:11" ht="12.75">
      <c r="B35" s="31"/>
      <c r="C35" s="32"/>
      <c r="D35" s="168"/>
      <c r="E35" s="110"/>
      <c r="F35" s="81"/>
      <c r="G35" s="81"/>
      <c r="H35" s="81"/>
      <c r="I35" s="110"/>
      <c r="J35" s="110"/>
      <c r="K35" s="169"/>
    </row>
    <row r="36" spans="2:11" ht="12.75">
      <c r="B36" s="15"/>
      <c r="C36" s="17"/>
      <c r="D36" s="171" t="s">
        <v>195</v>
      </c>
      <c r="E36" s="106"/>
      <c r="F36" s="22"/>
      <c r="G36" s="22"/>
      <c r="H36" s="22"/>
      <c r="I36" s="106"/>
      <c r="J36" s="106"/>
      <c r="K36" s="173">
        <v>400000</v>
      </c>
    </row>
    <row r="37" spans="2:11" ht="12.75">
      <c r="B37" s="174"/>
      <c r="C37" s="146"/>
      <c r="D37" s="175"/>
      <c r="E37" s="176"/>
      <c r="F37" s="177"/>
      <c r="G37" s="177"/>
      <c r="H37" s="177"/>
      <c r="I37" s="176"/>
      <c r="J37" s="176"/>
      <c r="K37" s="167"/>
    </row>
    <row r="38" spans="2:11" ht="12.75">
      <c r="B38" s="150"/>
      <c r="C38" s="121"/>
      <c r="D38" s="156"/>
      <c r="E38" s="180"/>
      <c r="F38" s="181"/>
      <c r="G38" s="181"/>
      <c r="H38" s="181"/>
      <c r="I38" s="180"/>
      <c r="J38" s="180"/>
      <c r="K38" s="182"/>
    </row>
    <row r="39" spans="2:11" ht="15.75">
      <c r="B39" s="183" t="s">
        <v>79</v>
      </c>
      <c r="C39" s="151"/>
      <c r="D39" s="151"/>
      <c r="E39" s="180"/>
      <c r="F39" s="181">
        <v>0</v>
      </c>
      <c r="G39" s="181">
        <v>40500</v>
      </c>
      <c r="H39" s="181">
        <v>1474092</v>
      </c>
      <c r="I39" s="180"/>
      <c r="J39" s="180"/>
      <c r="K39" s="184">
        <v>4614592</v>
      </c>
    </row>
    <row r="40" spans="2:11" ht="13.5" thickBot="1">
      <c r="B40" s="185"/>
      <c r="C40" s="186"/>
      <c r="D40" s="187"/>
      <c r="E40" s="188"/>
      <c r="F40" s="189"/>
      <c r="G40" s="189"/>
      <c r="H40" s="189"/>
      <c r="I40" s="188"/>
      <c r="J40" s="188"/>
      <c r="K40" s="190"/>
    </row>
    <row r="42" spans="2:4" ht="12.75">
      <c r="B42" s="88" t="s">
        <v>1</v>
      </c>
      <c r="D42" s="44" t="s">
        <v>0</v>
      </c>
    </row>
    <row r="43" ht="12.75">
      <c r="D43" s="46">
        <v>39038</v>
      </c>
    </row>
  </sheetData>
  <printOptions/>
  <pageMargins left="0.75" right="0.29" top="1" bottom="1" header="0.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44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4" max="4" width="1.421875" style="0" customWidth="1"/>
    <col min="5" max="5" width="50.8515625" style="0" customWidth="1"/>
    <col min="6" max="6" width="15.421875" style="0" customWidth="1"/>
    <col min="7" max="7" width="12.140625" style="0" customWidth="1"/>
    <col min="8" max="8" width="11.57421875" style="0" customWidth="1"/>
    <col min="9" max="9" width="12.57421875" style="0" customWidth="1"/>
    <col min="10" max="10" width="1.28515625" style="0" customWidth="1"/>
    <col min="11" max="11" width="15.8515625" style="0" customWidth="1"/>
    <col min="14" max="14" width="11.421875" style="0" customWidth="1"/>
  </cols>
  <sheetData>
    <row r="2" ht="12.75">
      <c r="C2" t="s">
        <v>1</v>
      </c>
    </row>
    <row r="3" spans="3:9" ht="18.75">
      <c r="C3" s="4" t="s">
        <v>2</v>
      </c>
      <c r="F3" s="49"/>
      <c r="I3" s="2" t="s">
        <v>80</v>
      </c>
    </row>
    <row r="4" ht="13.5" thickBot="1"/>
    <row r="5" spans="3:11" ht="12.75">
      <c r="C5" s="147"/>
      <c r="D5" s="148"/>
      <c r="E5" s="148"/>
      <c r="F5" s="148"/>
      <c r="G5" s="148"/>
      <c r="H5" s="148"/>
      <c r="I5" s="148"/>
      <c r="J5" s="148"/>
      <c r="K5" s="149"/>
    </row>
    <row r="6" spans="3:11" ht="15.75">
      <c r="C6" s="150"/>
      <c r="D6" s="121"/>
      <c r="E6" s="121"/>
      <c r="F6" s="151"/>
      <c r="G6" s="151"/>
      <c r="H6" s="151" t="s">
        <v>1</v>
      </c>
      <c r="I6" s="151"/>
      <c r="J6" s="151"/>
      <c r="K6" s="152" t="s">
        <v>68</v>
      </c>
    </row>
    <row r="7" spans="3:11" ht="18">
      <c r="C7" s="150"/>
      <c r="D7" s="121"/>
      <c r="E7" s="121"/>
      <c r="F7" s="121"/>
      <c r="G7" s="123"/>
      <c r="H7" s="153" t="s">
        <v>23</v>
      </c>
      <c r="I7" s="121"/>
      <c r="J7" s="121"/>
      <c r="K7" s="152" t="s">
        <v>69</v>
      </c>
    </row>
    <row r="8" spans="3:11" ht="18">
      <c r="C8" s="154" t="s">
        <v>70</v>
      </c>
      <c r="D8" s="121"/>
      <c r="E8" s="155" t="s">
        <v>71</v>
      </c>
      <c r="F8" s="156"/>
      <c r="G8" s="123"/>
      <c r="H8" s="153"/>
      <c r="I8" s="151" t="s">
        <v>25</v>
      </c>
      <c r="J8" s="157"/>
      <c r="K8" s="158" t="s">
        <v>72</v>
      </c>
    </row>
    <row r="9" spans="3:11" ht="15.75">
      <c r="C9" s="154" t="s">
        <v>73</v>
      </c>
      <c r="D9" s="121"/>
      <c r="E9" s="121"/>
      <c r="F9" s="156"/>
      <c r="G9" s="159" t="s">
        <v>28</v>
      </c>
      <c r="H9" s="160" t="s">
        <v>29</v>
      </c>
      <c r="I9" s="161" t="s">
        <v>30</v>
      </c>
      <c r="J9" s="157"/>
      <c r="K9" s="162"/>
    </row>
    <row r="10" spans="3:11" ht="13.5" thickBot="1">
      <c r="C10" s="150"/>
      <c r="D10" s="121"/>
      <c r="E10" s="121"/>
      <c r="F10" s="121"/>
      <c r="G10" s="123"/>
      <c r="H10" s="163"/>
      <c r="I10" s="121"/>
      <c r="J10" s="122"/>
      <c r="K10" s="164"/>
    </row>
    <row r="11" spans="3:11" ht="12.75">
      <c r="C11" s="67"/>
      <c r="D11" s="68"/>
      <c r="E11" s="191"/>
      <c r="F11" s="104"/>
      <c r="G11" s="68"/>
      <c r="H11" s="68"/>
      <c r="I11" s="68"/>
      <c r="J11" s="104"/>
      <c r="K11" s="166"/>
    </row>
    <row r="12" spans="3:11" ht="12.75">
      <c r="C12" s="15">
        <v>5071</v>
      </c>
      <c r="D12" s="17"/>
      <c r="E12" s="22" t="s">
        <v>81</v>
      </c>
      <c r="F12" s="106"/>
      <c r="G12" s="22">
        <v>1679450</v>
      </c>
      <c r="H12" s="22">
        <v>0</v>
      </c>
      <c r="I12" s="22">
        <v>242762</v>
      </c>
      <c r="J12" s="106"/>
      <c r="K12" s="167">
        <v>1922212</v>
      </c>
    </row>
    <row r="13" spans="3:11" ht="12.75">
      <c r="C13" s="192">
        <v>5072</v>
      </c>
      <c r="D13" s="17"/>
      <c r="E13" s="22" t="s">
        <v>123</v>
      </c>
      <c r="F13" s="106"/>
      <c r="G13" s="22">
        <v>5007400</v>
      </c>
      <c r="H13" s="22">
        <v>0</v>
      </c>
      <c r="I13" s="22">
        <v>200296</v>
      </c>
      <c r="J13" s="106"/>
      <c r="K13" s="167">
        <v>5207696</v>
      </c>
    </row>
    <row r="14" spans="3:11" ht="12.75">
      <c r="C14" s="192">
        <v>5073</v>
      </c>
      <c r="D14" s="17"/>
      <c r="E14" s="22" t="s">
        <v>125</v>
      </c>
      <c r="F14" s="106"/>
      <c r="G14" s="22">
        <v>2187300</v>
      </c>
      <c r="H14" s="22">
        <v>0</v>
      </c>
      <c r="I14" s="22">
        <v>87492</v>
      </c>
      <c r="J14" s="106"/>
      <c r="K14" s="167">
        <v>2274792</v>
      </c>
    </row>
    <row r="15" spans="3:11" ht="12.75">
      <c r="C15" s="192">
        <v>5057</v>
      </c>
      <c r="D15" s="17"/>
      <c r="E15" s="22" t="s">
        <v>119</v>
      </c>
      <c r="F15" s="106"/>
      <c r="G15" s="22">
        <v>600000</v>
      </c>
      <c r="H15" s="22">
        <v>0</v>
      </c>
      <c r="I15" s="22">
        <v>24000</v>
      </c>
      <c r="J15" s="106"/>
      <c r="K15" s="167">
        <v>624000</v>
      </c>
    </row>
    <row r="16" spans="3:11" ht="12.75">
      <c r="C16" s="174"/>
      <c r="D16" s="146"/>
      <c r="E16" s="175"/>
      <c r="F16" s="176"/>
      <c r="G16" s="177"/>
      <c r="H16" s="177"/>
      <c r="I16" s="177"/>
      <c r="J16" s="176"/>
      <c r="K16" s="193"/>
    </row>
    <row r="17" spans="3:11" ht="12.75">
      <c r="C17" s="15"/>
      <c r="D17" s="17"/>
      <c r="E17" s="90"/>
      <c r="F17" s="106"/>
      <c r="G17" s="22"/>
      <c r="H17" s="22"/>
      <c r="I17" s="22"/>
      <c r="J17" s="106"/>
      <c r="K17" s="167"/>
    </row>
    <row r="18" spans="3:11" ht="12.75">
      <c r="C18" s="15">
        <v>5011</v>
      </c>
      <c r="D18" s="17"/>
      <c r="E18" s="22" t="s">
        <v>113</v>
      </c>
      <c r="F18" s="106"/>
      <c r="G18" s="22">
        <v>0</v>
      </c>
      <c r="H18" s="22">
        <v>80000</v>
      </c>
      <c r="I18" s="22">
        <v>634456</v>
      </c>
      <c r="J18" s="106"/>
      <c r="K18" s="167">
        <v>714456</v>
      </c>
    </row>
    <row r="19" spans="3:11" ht="12.75">
      <c r="C19" s="192">
        <v>5012</v>
      </c>
      <c r="D19" s="17"/>
      <c r="E19" s="22" t="s">
        <v>115</v>
      </c>
      <c r="F19" s="106"/>
      <c r="G19" s="22">
        <v>0</v>
      </c>
      <c r="H19" s="22">
        <v>22000</v>
      </c>
      <c r="I19" s="22">
        <v>68816</v>
      </c>
      <c r="J19" s="106"/>
      <c r="K19" s="167">
        <v>90816</v>
      </c>
    </row>
    <row r="20" spans="3:11" ht="12.75">
      <c r="C20" s="192">
        <v>5021</v>
      </c>
      <c r="D20" s="17"/>
      <c r="E20" s="22" t="s">
        <v>117</v>
      </c>
      <c r="F20" s="106"/>
      <c r="G20" s="22">
        <v>0</v>
      </c>
      <c r="H20" s="22">
        <v>40000</v>
      </c>
      <c r="I20" s="22">
        <v>610160</v>
      </c>
      <c r="J20" s="106"/>
      <c r="K20" s="167">
        <v>650160</v>
      </c>
    </row>
    <row r="21" spans="3:11" ht="12.75">
      <c r="C21" s="192">
        <v>5301</v>
      </c>
      <c r="D21" s="17"/>
      <c r="E21" s="22" t="s">
        <v>149</v>
      </c>
      <c r="F21" s="106"/>
      <c r="G21" s="22">
        <v>0</v>
      </c>
      <c r="H21" s="22">
        <v>0</v>
      </c>
      <c r="I21" s="22">
        <v>77664</v>
      </c>
      <c r="J21" s="106"/>
      <c r="K21" s="167">
        <v>77664</v>
      </c>
    </row>
    <row r="22" spans="3:11" ht="12.75">
      <c r="C22" s="192">
        <v>5302</v>
      </c>
      <c r="D22" s="17"/>
      <c r="E22" s="22" t="s">
        <v>152</v>
      </c>
      <c r="F22" s="106"/>
      <c r="G22" s="22">
        <v>0</v>
      </c>
      <c r="H22" s="22">
        <v>0</v>
      </c>
      <c r="I22" s="22">
        <v>92640</v>
      </c>
      <c r="J22" s="106"/>
      <c r="K22" s="167">
        <v>92640</v>
      </c>
    </row>
    <row r="23" spans="3:11" ht="12.75">
      <c r="C23" s="192">
        <v>5332</v>
      </c>
      <c r="D23" s="17"/>
      <c r="E23" s="22" t="s">
        <v>163</v>
      </c>
      <c r="F23" s="106"/>
      <c r="G23" s="22">
        <v>0</v>
      </c>
      <c r="H23" s="22">
        <v>0</v>
      </c>
      <c r="I23" s="22">
        <v>0</v>
      </c>
      <c r="J23" s="106"/>
      <c r="K23" s="167">
        <v>0</v>
      </c>
    </row>
    <row r="24" spans="3:11" ht="12.75">
      <c r="C24" s="192">
        <v>5333</v>
      </c>
      <c r="D24" s="17"/>
      <c r="E24" s="22" t="s">
        <v>104</v>
      </c>
      <c r="F24" s="106"/>
      <c r="G24" s="22">
        <v>0</v>
      </c>
      <c r="H24" s="22">
        <v>0</v>
      </c>
      <c r="I24" s="22">
        <v>328380</v>
      </c>
      <c r="J24" s="106"/>
      <c r="K24" s="167">
        <v>328380</v>
      </c>
    </row>
    <row r="25" spans="3:11" ht="12.75">
      <c r="C25" s="192">
        <v>5334</v>
      </c>
      <c r="D25" s="17"/>
      <c r="E25" s="22" t="s">
        <v>106</v>
      </c>
      <c r="F25" s="106"/>
      <c r="G25" s="22">
        <v>0</v>
      </c>
      <c r="H25" s="22">
        <v>0</v>
      </c>
      <c r="I25" s="22">
        <v>0</v>
      </c>
      <c r="J25" s="106"/>
      <c r="K25" s="167">
        <v>0</v>
      </c>
    </row>
    <row r="26" spans="3:11" ht="12.75">
      <c r="C26" s="192">
        <v>5335</v>
      </c>
      <c r="D26" s="17"/>
      <c r="E26" s="22" t="s">
        <v>108</v>
      </c>
      <c r="F26" s="106"/>
      <c r="G26" s="22">
        <v>0</v>
      </c>
      <c r="H26" s="22">
        <v>0</v>
      </c>
      <c r="I26" s="22">
        <v>40464</v>
      </c>
      <c r="J26" s="106"/>
      <c r="K26" s="167">
        <v>40464</v>
      </c>
    </row>
    <row r="27" spans="3:11" ht="12.75">
      <c r="C27" s="192">
        <v>5339</v>
      </c>
      <c r="D27" s="17"/>
      <c r="E27" s="22" t="s">
        <v>159</v>
      </c>
      <c r="F27" s="106"/>
      <c r="G27" s="22">
        <v>0</v>
      </c>
      <c r="H27" s="22">
        <v>300000</v>
      </c>
      <c r="I27" s="22">
        <v>858240</v>
      </c>
      <c r="J27" s="106"/>
      <c r="K27" s="167">
        <v>1158240</v>
      </c>
    </row>
    <row r="28" spans="3:11" ht="12.75">
      <c r="C28" s="192">
        <v>5340</v>
      </c>
      <c r="D28" s="17"/>
      <c r="E28" s="22" t="s">
        <v>160</v>
      </c>
      <c r="F28" s="106"/>
      <c r="G28" s="22">
        <v>0</v>
      </c>
      <c r="H28" s="22">
        <v>100000</v>
      </c>
      <c r="I28" s="22">
        <v>644552</v>
      </c>
      <c r="J28" s="106"/>
      <c r="K28" s="167">
        <v>744552</v>
      </c>
    </row>
    <row r="29" spans="3:14" ht="12.75">
      <c r="C29" s="192">
        <v>5341</v>
      </c>
      <c r="D29" s="17"/>
      <c r="E29" s="22" t="s">
        <v>162</v>
      </c>
      <c r="F29" s="106"/>
      <c r="G29" s="22">
        <v>0</v>
      </c>
      <c r="H29" s="22">
        <v>18000</v>
      </c>
      <c r="I29" s="22">
        <v>342480</v>
      </c>
      <c r="J29" s="106"/>
      <c r="K29" s="167">
        <v>360480</v>
      </c>
      <c r="N29" s="48"/>
    </row>
    <row r="30" spans="3:11" ht="12.75">
      <c r="C30" s="192">
        <v>5342</v>
      </c>
      <c r="D30" s="17"/>
      <c r="E30" s="22" t="s">
        <v>164</v>
      </c>
      <c r="F30" s="106"/>
      <c r="G30" s="22">
        <v>0</v>
      </c>
      <c r="H30" s="22">
        <v>0</v>
      </c>
      <c r="I30" s="22">
        <v>0</v>
      </c>
      <c r="J30" s="106"/>
      <c r="K30" s="167">
        <v>0</v>
      </c>
    </row>
    <row r="31" spans="3:11" ht="12.75">
      <c r="C31" s="192">
        <v>5502</v>
      </c>
      <c r="D31" s="17"/>
      <c r="E31" s="22" t="s">
        <v>166</v>
      </c>
      <c r="F31" s="106"/>
      <c r="G31" s="22">
        <v>0</v>
      </c>
      <c r="H31" s="22">
        <v>144000</v>
      </c>
      <c r="I31" s="22">
        <v>28800</v>
      </c>
      <c r="J31" s="106"/>
      <c r="K31" s="167">
        <v>172800</v>
      </c>
    </row>
    <row r="32" spans="3:11" ht="12.75">
      <c r="C32" s="192">
        <v>5514</v>
      </c>
      <c r="D32" s="17"/>
      <c r="E32" s="22" t="s">
        <v>196</v>
      </c>
      <c r="F32" s="106"/>
      <c r="G32" s="22">
        <v>0</v>
      </c>
      <c r="H32" s="22">
        <v>5000</v>
      </c>
      <c r="I32" s="22">
        <v>50814.4</v>
      </c>
      <c r="J32" s="106"/>
      <c r="K32" s="167">
        <v>55814.4</v>
      </c>
    </row>
    <row r="33" spans="3:11" ht="12.75">
      <c r="C33" s="192"/>
      <c r="D33" s="17"/>
      <c r="E33" s="22"/>
      <c r="F33" s="106"/>
      <c r="G33" s="22"/>
      <c r="H33" s="22"/>
      <c r="I33" s="22"/>
      <c r="J33" s="106"/>
      <c r="K33" s="167"/>
    </row>
    <row r="34" spans="3:11" ht="12.75">
      <c r="C34" s="15"/>
      <c r="G34" s="105"/>
      <c r="K34" s="194"/>
    </row>
    <row r="35" spans="3:11" ht="12.75">
      <c r="C35" s="15"/>
      <c r="G35" s="105"/>
      <c r="K35" s="194"/>
    </row>
    <row r="36" spans="3:11" ht="12.75">
      <c r="C36" s="15">
        <v>7001</v>
      </c>
      <c r="D36" s="17"/>
      <c r="E36" s="22" t="s">
        <v>103</v>
      </c>
      <c r="F36" s="132"/>
      <c r="G36" s="22">
        <v>0</v>
      </c>
      <c r="H36" s="22">
        <v>175000</v>
      </c>
      <c r="I36" s="22">
        <v>0</v>
      </c>
      <c r="K36" s="178">
        <v>175000</v>
      </c>
    </row>
    <row r="37" spans="3:11" ht="12.75">
      <c r="C37" s="15">
        <v>5022</v>
      </c>
      <c r="D37" s="17"/>
      <c r="E37" s="22" t="s">
        <v>197</v>
      </c>
      <c r="F37" s="132"/>
      <c r="G37" s="22">
        <v>250000</v>
      </c>
      <c r="H37" s="22">
        <v>0</v>
      </c>
      <c r="I37" s="22">
        <v>10000</v>
      </c>
      <c r="K37" s="178">
        <v>260000</v>
      </c>
    </row>
    <row r="38" spans="3:11" ht="12.75">
      <c r="C38" s="15">
        <v>1327</v>
      </c>
      <c r="D38" s="17"/>
      <c r="E38" s="177" t="s">
        <v>142</v>
      </c>
      <c r="F38" s="176"/>
      <c r="G38" s="195">
        <v>0</v>
      </c>
      <c r="H38" s="177">
        <v>2500000</v>
      </c>
      <c r="I38" s="177">
        <v>0</v>
      </c>
      <c r="J38" s="106" t="s">
        <v>1</v>
      </c>
      <c r="K38" s="167">
        <v>2500000</v>
      </c>
    </row>
    <row r="39" spans="3:11" ht="12.75">
      <c r="C39" s="196"/>
      <c r="D39" s="120"/>
      <c r="E39" s="197"/>
      <c r="F39" s="198"/>
      <c r="G39" s="199"/>
      <c r="H39" s="199"/>
      <c r="I39" s="199"/>
      <c r="J39" s="198"/>
      <c r="K39" s="182"/>
    </row>
    <row r="40" spans="3:11" ht="15.75">
      <c r="C40" s="183" t="s">
        <v>82</v>
      </c>
      <c r="D40" s="151"/>
      <c r="E40" s="151"/>
      <c r="F40" s="180"/>
      <c r="G40" s="181">
        <v>9724150</v>
      </c>
      <c r="H40" s="181">
        <v>3384000</v>
      </c>
      <c r="I40" s="181">
        <v>4342016.4</v>
      </c>
      <c r="J40" s="180"/>
      <c r="K40" s="184">
        <v>17450166.4</v>
      </c>
    </row>
    <row r="41" spans="3:13" ht="13.5" thickBot="1">
      <c r="C41" s="185"/>
      <c r="D41" s="186"/>
      <c r="E41" s="187"/>
      <c r="F41" s="188"/>
      <c r="G41" s="189"/>
      <c r="H41" s="189"/>
      <c r="I41" s="189"/>
      <c r="J41" s="188"/>
      <c r="K41" s="190"/>
      <c r="M41" s="200"/>
    </row>
    <row r="43" spans="3:5" ht="12.75">
      <c r="C43" s="88" t="s">
        <v>1</v>
      </c>
      <c r="E43" s="44" t="s">
        <v>0</v>
      </c>
    </row>
    <row r="44" ht="12.75">
      <c r="E44" s="46">
        <v>39038</v>
      </c>
    </row>
  </sheetData>
  <printOptions/>
  <pageMargins left="0.75" right="0.28" top="1" bottom="1" header="0.5" footer="0.5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50"/>
  <sheetViews>
    <sheetView zoomScale="75" zoomScaleNormal="75" workbookViewId="0" topLeftCell="A1">
      <selection activeCell="F3" sqref="F3:F4"/>
    </sheetView>
  </sheetViews>
  <sheetFormatPr defaultColWidth="9.140625" defaultRowHeight="12.75"/>
  <cols>
    <col min="4" max="4" width="3.8515625" style="0" customWidth="1"/>
    <col min="5" max="5" width="50.8515625" style="0" customWidth="1"/>
    <col min="7" max="7" width="11.00390625" style="0" customWidth="1"/>
    <col min="8" max="9" width="11.421875" style="0" customWidth="1"/>
    <col min="10" max="10" width="1.57421875" style="0" customWidth="1"/>
    <col min="11" max="11" width="15.8515625" style="0" customWidth="1"/>
  </cols>
  <sheetData>
    <row r="2" ht="12.75">
      <c r="C2" t="s">
        <v>1</v>
      </c>
    </row>
    <row r="3" spans="3:9" ht="18.75">
      <c r="C3" s="4" t="s">
        <v>2</v>
      </c>
      <c r="F3" s="49"/>
      <c r="I3" s="2" t="s">
        <v>83</v>
      </c>
    </row>
    <row r="4" ht="13.5" thickBot="1"/>
    <row r="5" spans="3:11" ht="12.75">
      <c r="C5" s="147"/>
      <c r="D5" s="148"/>
      <c r="E5" s="148"/>
      <c r="F5" s="148"/>
      <c r="G5" s="148"/>
      <c r="H5" s="148"/>
      <c r="I5" s="148"/>
      <c r="J5" s="148"/>
      <c r="K5" s="149"/>
    </row>
    <row r="6" spans="3:11" ht="15.75">
      <c r="C6" s="150"/>
      <c r="D6" s="121"/>
      <c r="E6" s="121"/>
      <c r="F6" s="151"/>
      <c r="G6" s="151"/>
      <c r="H6" s="151" t="s">
        <v>1</v>
      </c>
      <c r="I6" s="151"/>
      <c r="J6" s="151"/>
      <c r="K6" s="152" t="s">
        <v>68</v>
      </c>
    </row>
    <row r="7" spans="3:11" ht="18">
      <c r="C7" s="150"/>
      <c r="D7" s="121"/>
      <c r="E7" s="121"/>
      <c r="F7" s="121"/>
      <c r="G7" s="123"/>
      <c r="H7" s="153" t="s">
        <v>23</v>
      </c>
      <c r="I7" s="121"/>
      <c r="J7" s="121"/>
      <c r="K7" s="152" t="s">
        <v>69</v>
      </c>
    </row>
    <row r="8" spans="3:11" ht="18">
      <c r="C8" s="154" t="s">
        <v>70</v>
      </c>
      <c r="D8" s="121"/>
      <c r="E8" s="155" t="s">
        <v>71</v>
      </c>
      <c r="F8" s="156"/>
      <c r="G8" s="123"/>
      <c r="H8" s="153"/>
      <c r="I8" s="151" t="s">
        <v>25</v>
      </c>
      <c r="J8" s="157"/>
      <c r="K8" s="158" t="s">
        <v>72</v>
      </c>
    </row>
    <row r="9" spans="3:11" ht="15.75">
      <c r="C9" s="154" t="s">
        <v>73</v>
      </c>
      <c r="D9" s="121"/>
      <c r="E9" s="121"/>
      <c r="F9" s="156"/>
      <c r="G9" s="159" t="s">
        <v>28</v>
      </c>
      <c r="H9" s="160" t="s">
        <v>29</v>
      </c>
      <c r="I9" s="161" t="s">
        <v>30</v>
      </c>
      <c r="J9" s="157"/>
      <c r="K9" s="162"/>
    </row>
    <row r="10" spans="3:11" ht="13.5" thickBot="1">
      <c r="C10" s="150"/>
      <c r="D10" s="121"/>
      <c r="E10" s="121"/>
      <c r="F10" s="121"/>
      <c r="G10" s="123"/>
      <c r="H10" s="163"/>
      <c r="I10" s="121"/>
      <c r="J10" s="122"/>
      <c r="K10" s="164"/>
    </row>
    <row r="11" spans="3:11" ht="12.75">
      <c r="C11" s="67"/>
      <c r="D11" s="68"/>
      <c r="E11" s="191"/>
      <c r="F11" s="104"/>
      <c r="G11" s="68"/>
      <c r="H11" s="68"/>
      <c r="I11" s="68"/>
      <c r="J11" s="104"/>
      <c r="K11" s="166"/>
    </row>
    <row r="12" spans="3:11" ht="12.75">
      <c r="C12" s="192">
        <v>5101</v>
      </c>
      <c r="D12" s="17"/>
      <c r="E12" s="22" t="s">
        <v>147</v>
      </c>
      <c r="F12" s="106"/>
      <c r="G12" s="22">
        <v>1350000</v>
      </c>
      <c r="H12" s="22">
        <v>0</v>
      </c>
      <c r="I12" s="22">
        <v>146640</v>
      </c>
      <c r="J12" s="106"/>
      <c r="K12" s="167">
        <v>1496640</v>
      </c>
    </row>
    <row r="13" spans="3:11" ht="12.75">
      <c r="C13" s="192">
        <v>5062</v>
      </c>
      <c r="D13" s="17"/>
      <c r="E13" s="22" t="s">
        <v>148</v>
      </c>
      <c r="F13" s="106"/>
      <c r="G13" s="22">
        <v>700000</v>
      </c>
      <c r="H13" s="22">
        <v>0</v>
      </c>
      <c r="I13" s="22">
        <v>28000</v>
      </c>
      <c r="J13" s="106"/>
      <c r="K13" s="167">
        <v>728000</v>
      </c>
    </row>
    <row r="14" spans="3:11" ht="12.75">
      <c r="C14" s="174"/>
      <c r="D14" s="146"/>
      <c r="E14" s="177"/>
      <c r="F14" s="176"/>
      <c r="G14" s="177"/>
      <c r="H14" s="177"/>
      <c r="I14" s="177"/>
      <c r="J14" s="176"/>
      <c r="K14" s="167"/>
    </row>
    <row r="15" spans="3:11" ht="12.75">
      <c r="C15" s="15"/>
      <c r="D15" s="17"/>
      <c r="E15" s="90"/>
      <c r="F15" s="106"/>
      <c r="G15" s="22"/>
      <c r="H15" s="22"/>
      <c r="I15" s="22"/>
      <c r="J15" s="106"/>
      <c r="K15" s="169"/>
    </row>
    <row r="16" spans="3:11" ht="12.75">
      <c r="C16" s="192">
        <v>5401</v>
      </c>
      <c r="D16" s="17"/>
      <c r="E16" s="22" t="s">
        <v>165</v>
      </c>
      <c r="F16" s="106"/>
      <c r="G16" s="22">
        <v>0</v>
      </c>
      <c r="H16" s="22">
        <v>6000</v>
      </c>
      <c r="I16" s="22">
        <v>30992.4</v>
      </c>
      <c r="J16" s="106"/>
      <c r="K16" s="167">
        <v>36992.4</v>
      </c>
    </row>
    <row r="17" spans="3:11" ht="12.75">
      <c r="C17" s="192">
        <v>5403</v>
      </c>
      <c r="D17" s="17"/>
      <c r="E17" s="22" t="s">
        <v>175</v>
      </c>
      <c r="F17" s="106"/>
      <c r="G17" s="22">
        <v>0</v>
      </c>
      <c r="H17" s="22">
        <v>65000</v>
      </c>
      <c r="I17" s="22">
        <v>433780</v>
      </c>
      <c r="J17" s="106"/>
      <c r="K17" s="167">
        <v>498780</v>
      </c>
    </row>
    <row r="18" spans="3:11" ht="12.75">
      <c r="C18" s="192">
        <v>5404</v>
      </c>
      <c r="D18" s="17"/>
      <c r="E18" s="22" t="s">
        <v>177</v>
      </c>
      <c r="F18" s="106"/>
      <c r="G18" s="22">
        <v>0</v>
      </c>
      <c r="H18" s="22">
        <v>60000</v>
      </c>
      <c r="I18" s="22">
        <v>199428</v>
      </c>
      <c r="J18" s="106"/>
      <c r="K18" s="167">
        <v>259428</v>
      </c>
    </row>
    <row r="19" spans="3:11" ht="12.75">
      <c r="C19" s="192">
        <v>5405</v>
      </c>
      <c r="D19" s="17"/>
      <c r="E19" s="22" t="s">
        <v>179</v>
      </c>
      <c r="F19" s="106"/>
      <c r="G19" s="22">
        <v>0</v>
      </c>
      <c r="H19" s="22">
        <v>8000</v>
      </c>
      <c r="I19" s="22">
        <v>61184.8</v>
      </c>
      <c r="J19" s="106"/>
      <c r="K19" s="167">
        <v>69184.8</v>
      </c>
    </row>
    <row r="20" spans="3:11" ht="12.75">
      <c r="C20" s="192">
        <v>5527</v>
      </c>
      <c r="D20" s="17"/>
      <c r="E20" s="22" t="s">
        <v>200</v>
      </c>
      <c r="F20" s="106"/>
      <c r="G20" s="22">
        <v>350000</v>
      </c>
      <c r="H20" s="22">
        <v>0</v>
      </c>
      <c r="I20" s="22">
        <v>398380</v>
      </c>
      <c r="J20" s="106"/>
      <c r="K20" s="167">
        <v>748380</v>
      </c>
    </row>
    <row r="21" spans="3:14" ht="12.75">
      <c r="C21" s="15" t="s">
        <v>1</v>
      </c>
      <c r="D21" s="17"/>
      <c r="E21" s="22" t="s">
        <v>1</v>
      </c>
      <c r="F21" s="106"/>
      <c r="G21" s="22" t="s">
        <v>1</v>
      </c>
      <c r="H21" s="22" t="s">
        <v>1</v>
      </c>
      <c r="I21" s="22" t="s">
        <v>1</v>
      </c>
      <c r="J21" s="106"/>
      <c r="K21" s="167" t="s">
        <v>1</v>
      </c>
      <c r="N21" s="48"/>
    </row>
    <row r="22" spans="3:11" ht="12.75">
      <c r="C22" s="15"/>
      <c r="D22" s="17"/>
      <c r="E22" s="22"/>
      <c r="F22" s="106"/>
      <c r="G22" s="22"/>
      <c r="H22" s="22"/>
      <c r="I22" s="22"/>
      <c r="J22" s="106"/>
      <c r="K22" s="167" t="s">
        <v>1</v>
      </c>
    </row>
    <row r="23" spans="3:11" ht="12.75">
      <c r="C23" s="15"/>
      <c r="D23" s="17"/>
      <c r="E23" s="22"/>
      <c r="F23" s="106"/>
      <c r="G23" s="22"/>
      <c r="H23" s="22"/>
      <c r="I23" s="22"/>
      <c r="J23" s="106"/>
      <c r="K23" s="167" t="s">
        <v>1</v>
      </c>
    </row>
    <row r="24" spans="3:11" ht="12.75">
      <c r="C24" s="15"/>
      <c r="D24" s="17"/>
      <c r="E24" s="22"/>
      <c r="F24" s="106"/>
      <c r="G24" s="22"/>
      <c r="H24" s="22"/>
      <c r="I24" s="22"/>
      <c r="J24" s="106"/>
      <c r="K24" s="167" t="s">
        <v>1</v>
      </c>
    </row>
    <row r="25" spans="3:11" ht="12.75">
      <c r="C25" s="15"/>
      <c r="D25" s="17"/>
      <c r="E25" s="90"/>
      <c r="F25" s="106"/>
      <c r="G25" s="22"/>
      <c r="H25" s="22"/>
      <c r="I25" s="22"/>
      <c r="J25" s="106"/>
      <c r="K25" s="167"/>
    </row>
    <row r="26" spans="3:11" ht="12.75">
      <c r="C26" s="15"/>
      <c r="D26" s="17"/>
      <c r="E26" s="90"/>
      <c r="F26" s="106"/>
      <c r="G26" s="22"/>
      <c r="H26" s="22"/>
      <c r="I26" s="22"/>
      <c r="J26" s="106"/>
      <c r="K26" s="167"/>
    </row>
    <row r="27" spans="3:11" ht="12.75">
      <c r="C27" s="15"/>
      <c r="D27" s="17"/>
      <c r="E27" s="90"/>
      <c r="F27" s="106"/>
      <c r="G27" s="22"/>
      <c r="H27" s="22"/>
      <c r="I27" s="22"/>
      <c r="J27" s="106"/>
      <c r="K27" s="167"/>
    </row>
    <row r="28" spans="3:11" ht="12.75">
      <c r="C28" s="15"/>
      <c r="D28" s="17"/>
      <c r="E28" s="90"/>
      <c r="F28" s="106"/>
      <c r="G28" s="22"/>
      <c r="H28" s="22"/>
      <c r="I28" s="22"/>
      <c r="J28" s="106"/>
      <c r="K28" s="167"/>
    </row>
    <row r="29" spans="3:11" ht="12.75">
      <c r="C29" s="15"/>
      <c r="D29" s="17"/>
      <c r="E29" s="90"/>
      <c r="F29" s="106"/>
      <c r="G29" s="22"/>
      <c r="H29" s="22"/>
      <c r="I29" s="22"/>
      <c r="J29" s="106"/>
      <c r="K29" s="167"/>
    </row>
    <row r="30" spans="3:11" ht="12.75">
      <c r="C30" s="15"/>
      <c r="D30" s="17"/>
      <c r="E30" s="90"/>
      <c r="F30" s="106"/>
      <c r="G30" s="22"/>
      <c r="H30" s="22"/>
      <c r="I30" s="22"/>
      <c r="J30" s="106"/>
      <c r="K30" s="167"/>
    </row>
    <row r="31" spans="3:11" ht="12.75">
      <c r="C31" s="15"/>
      <c r="D31" s="17"/>
      <c r="E31" s="90"/>
      <c r="F31" s="106"/>
      <c r="G31" s="22"/>
      <c r="H31" s="22"/>
      <c r="I31" s="22"/>
      <c r="J31" s="106"/>
      <c r="K31" s="167"/>
    </row>
    <row r="32" spans="3:11" ht="12.75">
      <c r="C32" s="15"/>
      <c r="D32" s="17"/>
      <c r="E32" s="90" t="s">
        <v>1</v>
      </c>
      <c r="F32" s="106"/>
      <c r="G32" s="22" t="s">
        <v>1</v>
      </c>
      <c r="H32" s="22"/>
      <c r="I32" s="22"/>
      <c r="J32" s="106"/>
      <c r="K32" s="167"/>
    </row>
    <row r="33" spans="3:11" ht="12.75">
      <c r="C33" s="15"/>
      <c r="D33" s="17"/>
      <c r="E33" s="90" t="s">
        <v>1</v>
      </c>
      <c r="F33" s="106"/>
      <c r="G33" s="22"/>
      <c r="H33" s="22"/>
      <c r="I33" s="22"/>
      <c r="J33" s="106"/>
      <c r="K33" s="167"/>
    </row>
    <row r="34" spans="3:11" ht="12.75">
      <c r="C34" s="15"/>
      <c r="D34" s="17"/>
      <c r="E34" s="90"/>
      <c r="F34" s="106"/>
      <c r="G34" s="22"/>
      <c r="H34" s="22"/>
      <c r="I34" s="22"/>
      <c r="J34" s="106"/>
      <c r="K34" s="167"/>
    </row>
    <row r="35" spans="3:11" ht="12.75">
      <c r="C35" s="15"/>
      <c r="D35" s="17"/>
      <c r="E35" s="90"/>
      <c r="F35" s="106"/>
      <c r="G35" s="22"/>
      <c r="H35" s="22"/>
      <c r="I35" s="22"/>
      <c r="J35" s="106"/>
      <c r="K35" s="167"/>
    </row>
    <row r="36" spans="3:11" ht="12.75">
      <c r="C36" s="15"/>
      <c r="D36" s="17"/>
      <c r="E36" s="90"/>
      <c r="F36" s="106"/>
      <c r="G36" s="22"/>
      <c r="H36" s="22"/>
      <c r="I36" s="22"/>
      <c r="J36" s="106"/>
      <c r="K36" s="167"/>
    </row>
    <row r="37" spans="3:11" ht="12.75">
      <c r="C37" s="174"/>
      <c r="D37" s="146"/>
      <c r="E37" s="175"/>
      <c r="F37" s="176"/>
      <c r="G37" s="177"/>
      <c r="H37" s="177"/>
      <c r="I37" s="177"/>
      <c r="J37" s="176"/>
      <c r="K37" s="193"/>
    </row>
    <row r="38" spans="3:11" ht="12.75">
      <c r="C38" s="150"/>
      <c r="D38" s="121"/>
      <c r="E38" s="156"/>
      <c r="F38" s="180"/>
      <c r="G38" s="181"/>
      <c r="H38" s="181"/>
      <c r="I38" s="181"/>
      <c r="J38" s="180"/>
      <c r="K38" s="184"/>
    </row>
    <row r="39" spans="3:11" ht="15.75">
      <c r="C39" s="183" t="s">
        <v>84</v>
      </c>
      <c r="D39" s="151"/>
      <c r="E39" s="151"/>
      <c r="F39" s="180"/>
      <c r="G39" s="181">
        <v>2400000</v>
      </c>
      <c r="H39" s="181">
        <v>139000</v>
      </c>
      <c r="I39" s="181">
        <v>1298405.2</v>
      </c>
      <c r="J39" s="180"/>
      <c r="K39" s="184">
        <v>3837405.2</v>
      </c>
    </row>
    <row r="40" spans="3:11" ht="13.5" thickBot="1">
      <c r="C40" s="185"/>
      <c r="D40" s="186"/>
      <c r="E40" s="187"/>
      <c r="F40" s="188"/>
      <c r="G40" s="189"/>
      <c r="H40" s="189"/>
      <c r="I40" s="189"/>
      <c r="J40" s="188"/>
      <c r="K40" s="190"/>
    </row>
    <row r="42" spans="3:5" ht="12.75">
      <c r="C42" s="88" t="s">
        <v>1</v>
      </c>
      <c r="E42" s="44" t="s">
        <v>0</v>
      </c>
    </row>
    <row r="43" ht="12.75">
      <c r="E43" s="46">
        <v>39038</v>
      </c>
    </row>
    <row r="50" ht="12.75">
      <c r="K50" s="48"/>
    </row>
  </sheetData>
  <printOptions/>
  <pageMargins left="0.75" right="0.35" top="1" bottom="1" header="0.5" footer="0.5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2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4" max="4" width="2.421875" style="0" customWidth="1"/>
    <col min="5" max="5" width="58.28125" style="0" customWidth="1"/>
    <col min="6" max="6" width="1.7109375" style="0" customWidth="1"/>
    <col min="7" max="7" width="11.140625" style="0" customWidth="1"/>
    <col min="8" max="8" width="10.57421875" style="0" customWidth="1"/>
    <col min="9" max="9" width="10.421875" style="0" customWidth="1"/>
    <col min="10" max="10" width="2.421875" style="0" customWidth="1"/>
    <col min="11" max="11" width="15.8515625" style="0" customWidth="1"/>
  </cols>
  <sheetData>
    <row r="2" ht="12.75">
      <c r="C2" t="s">
        <v>1</v>
      </c>
    </row>
    <row r="3" spans="3:9" ht="18.75">
      <c r="C3" s="4" t="s">
        <v>2</v>
      </c>
      <c r="G3" s="49"/>
      <c r="I3" s="2" t="s">
        <v>85</v>
      </c>
    </row>
    <row r="4" ht="13.5" thickBot="1"/>
    <row r="5" spans="3:11" ht="12.75">
      <c r="C5" s="147"/>
      <c r="D5" s="148"/>
      <c r="E5" s="148"/>
      <c r="F5" s="148"/>
      <c r="G5" s="148"/>
      <c r="H5" s="148"/>
      <c r="I5" s="148"/>
      <c r="J5" s="148"/>
      <c r="K5" s="149"/>
    </row>
    <row r="6" spans="3:11" ht="15.75">
      <c r="C6" s="150"/>
      <c r="D6" s="121"/>
      <c r="E6" s="121"/>
      <c r="F6" s="151"/>
      <c r="G6" s="151"/>
      <c r="H6" s="151" t="s">
        <v>1</v>
      </c>
      <c r="I6" s="151"/>
      <c r="J6" s="151"/>
      <c r="K6" s="152" t="s">
        <v>68</v>
      </c>
    </row>
    <row r="7" spans="3:11" ht="18">
      <c r="C7" s="150"/>
      <c r="D7" s="121"/>
      <c r="E7" s="121"/>
      <c r="F7" s="121"/>
      <c r="G7" s="123"/>
      <c r="H7" s="153" t="s">
        <v>23</v>
      </c>
      <c r="I7" s="121"/>
      <c r="J7" s="121"/>
      <c r="K7" s="152" t="s">
        <v>69</v>
      </c>
    </row>
    <row r="8" spans="3:11" ht="18">
      <c r="C8" s="154" t="s">
        <v>70</v>
      </c>
      <c r="D8" s="121"/>
      <c r="E8" s="155" t="s">
        <v>71</v>
      </c>
      <c r="F8" s="156"/>
      <c r="G8" s="123"/>
      <c r="H8" s="153"/>
      <c r="I8" s="151" t="s">
        <v>25</v>
      </c>
      <c r="J8" s="157"/>
      <c r="K8" s="158" t="s">
        <v>72</v>
      </c>
    </row>
    <row r="9" spans="3:11" ht="15.75">
      <c r="C9" s="154" t="s">
        <v>73</v>
      </c>
      <c r="D9" s="121"/>
      <c r="E9" s="121"/>
      <c r="F9" s="156"/>
      <c r="G9" s="159" t="s">
        <v>28</v>
      </c>
      <c r="H9" s="160" t="s">
        <v>29</v>
      </c>
      <c r="I9" s="161" t="s">
        <v>30</v>
      </c>
      <c r="J9" s="157"/>
      <c r="K9" s="162"/>
    </row>
    <row r="10" spans="3:11" ht="13.5" thickBot="1">
      <c r="C10" s="150"/>
      <c r="D10" s="121"/>
      <c r="E10" s="121"/>
      <c r="F10" s="121"/>
      <c r="G10" s="123"/>
      <c r="H10" s="163"/>
      <c r="I10" s="121"/>
      <c r="J10" s="122"/>
      <c r="K10" s="164"/>
    </row>
    <row r="11" spans="3:11" ht="12.75">
      <c r="C11" s="67"/>
      <c r="D11" s="68"/>
      <c r="E11" s="191"/>
      <c r="F11" s="104"/>
      <c r="G11" s="68"/>
      <c r="H11" s="68"/>
      <c r="I11" s="68"/>
      <c r="J11" s="104"/>
      <c r="K11" s="166"/>
    </row>
    <row r="12" spans="3:11" ht="12.75">
      <c r="C12" s="192">
        <v>5171</v>
      </c>
      <c r="D12" s="17"/>
      <c r="E12" s="22" t="s">
        <v>198</v>
      </c>
      <c r="F12" s="106" t="s">
        <v>1</v>
      </c>
      <c r="G12" s="22">
        <v>450000</v>
      </c>
      <c r="H12" s="22">
        <v>0</v>
      </c>
      <c r="I12" s="22">
        <v>169560</v>
      </c>
      <c r="J12" s="106"/>
      <c r="K12" s="167">
        <v>619560</v>
      </c>
    </row>
    <row r="13" spans="3:11" ht="12.75">
      <c r="C13" s="192">
        <v>5172</v>
      </c>
      <c r="D13" s="17"/>
      <c r="E13" s="22" t="s">
        <v>133</v>
      </c>
      <c r="F13" s="106" t="s">
        <v>1</v>
      </c>
      <c r="G13" s="22">
        <v>400000</v>
      </c>
      <c r="H13" s="22">
        <v>0</v>
      </c>
      <c r="I13" s="22">
        <v>16000</v>
      </c>
      <c r="J13" s="106"/>
      <c r="K13" s="167">
        <v>416000</v>
      </c>
    </row>
    <row r="14" spans="3:11" ht="12.75">
      <c r="C14" s="192">
        <v>5173</v>
      </c>
      <c r="D14" s="17"/>
      <c r="E14" s="22" t="s">
        <v>136</v>
      </c>
      <c r="F14" s="106" t="s">
        <v>1</v>
      </c>
      <c r="G14" s="22">
        <v>200000</v>
      </c>
      <c r="H14" s="22">
        <v>0</v>
      </c>
      <c r="I14" s="22">
        <v>8000</v>
      </c>
      <c r="J14" s="106"/>
      <c r="K14" s="167">
        <v>208000</v>
      </c>
    </row>
    <row r="15" spans="3:11" ht="12.75">
      <c r="C15" s="192">
        <v>5174</v>
      </c>
      <c r="D15" s="17"/>
      <c r="E15" s="22" t="s">
        <v>139</v>
      </c>
      <c r="F15" s="106" t="s">
        <v>1</v>
      </c>
      <c r="G15" s="22">
        <v>50000</v>
      </c>
      <c r="H15" s="22">
        <v>0</v>
      </c>
      <c r="I15" s="22">
        <v>2000</v>
      </c>
      <c r="J15" s="106"/>
      <c r="K15" s="167">
        <v>52000</v>
      </c>
    </row>
    <row r="16" spans="3:11" ht="12.75">
      <c r="C16" s="201"/>
      <c r="D16" s="146"/>
      <c r="E16" s="175"/>
      <c r="F16" s="176"/>
      <c r="G16" s="177"/>
      <c r="H16" s="177"/>
      <c r="I16" s="177"/>
      <c r="J16" s="176"/>
      <c r="K16" s="193"/>
    </row>
    <row r="17" spans="3:11" ht="12.75">
      <c r="C17" s="192"/>
      <c r="D17" s="17"/>
      <c r="E17" s="90"/>
      <c r="F17" s="106"/>
      <c r="G17" s="22"/>
      <c r="H17" s="22"/>
      <c r="I17" s="22"/>
      <c r="J17" s="106"/>
      <c r="K17" s="167"/>
    </row>
    <row r="18" spans="3:11" ht="12.75">
      <c r="C18" s="192" t="s">
        <v>1</v>
      </c>
      <c r="D18" s="17"/>
      <c r="E18" s="22" t="s">
        <v>1</v>
      </c>
      <c r="F18" s="106"/>
      <c r="G18" s="22"/>
      <c r="H18" s="22"/>
      <c r="I18" s="22"/>
      <c r="J18" s="106"/>
      <c r="K18" s="167" t="s">
        <v>1</v>
      </c>
    </row>
    <row r="19" spans="3:11" ht="12.75">
      <c r="C19" s="192">
        <v>5457</v>
      </c>
      <c r="D19" s="17"/>
      <c r="E19" s="22" t="s">
        <v>124</v>
      </c>
      <c r="F19" s="106" t="s">
        <v>1</v>
      </c>
      <c r="G19" s="22">
        <v>0</v>
      </c>
      <c r="H19" s="22">
        <v>62000</v>
      </c>
      <c r="I19" s="22">
        <v>300760</v>
      </c>
      <c r="J19" s="106"/>
      <c r="K19" s="167">
        <v>362760</v>
      </c>
    </row>
    <row r="20" spans="3:11" ht="12.75">
      <c r="C20" s="192">
        <v>5459</v>
      </c>
      <c r="D20" s="17"/>
      <c r="E20" s="22" t="s">
        <v>128</v>
      </c>
      <c r="F20" s="106" t="s">
        <v>1</v>
      </c>
      <c r="G20" s="22">
        <v>0</v>
      </c>
      <c r="H20" s="22">
        <v>31500</v>
      </c>
      <c r="I20" s="22">
        <v>218100</v>
      </c>
      <c r="J20" s="106"/>
      <c r="K20" s="167">
        <v>249600</v>
      </c>
    </row>
    <row r="21" spans="3:11" ht="12.75">
      <c r="C21" s="192">
        <v>5461</v>
      </c>
      <c r="D21" s="17"/>
      <c r="E21" s="22" t="s">
        <v>182</v>
      </c>
      <c r="F21" s="106" t="s">
        <v>1</v>
      </c>
      <c r="G21" s="22">
        <v>0</v>
      </c>
      <c r="H21" s="22">
        <v>25000</v>
      </c>
      <c r="I21" s="22">
        <v>528518</v>
      </c>
      <c r="J21" s="106"/>
      <c r="K21" s="167">
        <v>553518</v>
      </c>
    </row>
    <row r="22" spans="3:11" ht="12.75">
      <c r="C22" s="192">
        <v>5462</v>
      </c>
      <c r="D22" s="17"/>
      <c r="E22" s="22" t="s">
        <v>183</v>
      </c>
      <c r="F22" s="106" t="s">
        <v>1</v>
      </c>
      <c r="G22" s="22">
        <v>0</v>
      </c>
      <c r="H22" s="22">
        <v>20000</v>
      </c>
      <c r="I22" s="22">
        <v>369924.4</v>
      </c>
      <c r="J22" s="106"/>
      <c r="K22" s="167">
        <v>389924.4</v>
      </c>
    </row>
    <row r="23" spans="3:11" ht="12.75">
      <c r="C23" s="192">
        <v>5463</v>
      </c>
      <c r="D23" s="17"/>
      <c r="E23" s="22" t="s">
        <v>184</v>
      </c>
      <c r="F23" s="106" t="s">
        <v>1</v>
      </c>
      <c r="G23" s="22">
        <v>0</v>
      </c>
      <c r="H23" s="22">
        <v>70000</v>
      </c>
      <c r="I23" s="22">
        <v>504947.6</v>
      </c>
      <c r="J23" s="106"/>
      <c r="K23" s="167">
        <v>574947.6</v>
      </c>
    </row>
    <row r="24" spans="3:11" ht="12.75">
      <c r="C24" s="192">
        <v>5520</v>
      </c>
      <c r="D24" s="17"/>
      <c r="E24" s="22" t="s">
        <v>185</v>
      </c>
      <c r="F24" s="106" t="s">
        <v>1</v>
      </c>
      <c r="G24" s="22">
        <v>0</v>
      </c>
      <c r="H24" s="22">
        <v>155000</v>
      </c>
      <c r="I24" s="22">
        <v>1031356</v>
      </c>
      <c r="J24" s="106"/>
      <c r="K24" s="167">
        <v>1186356</v>
      </c>
    </row>
    <row r="25" spans="3:11" ht="12.75">
      <c r="C25" s="192"/>
      <c r="D25" s="17"/>
      <c r="E25" s="22"/>
      <c r="F25" s="106"/>
      <c r="G25" s="22"/>
      <c r="H25" s="22"/>
      <c r="I25" s="22"/>
      <c r="J25" s="106"/>
      <c r="K25" s="167"/>
    </row>
    <row r="26" spans="3:11" ht="12.75">
      <c r="C26" s="192"/>
      <c r="D26" s="17"/>
      <c r="E26" s="22"/>
      <c r="F26" s="106"/>
      <c r="G26" s="22"/>
      <c r="H26" s="22"/>
      <c r="I26" s="22"/>
      <c r="J26" s="106"/>
      <c r="K26" s="167"/>
    </row>
    <row r="27" spans="3:11" ht="12.75">
      <c r="C27" s="192"/>
      <c r="D27" s="17"/>
      <c r="E27" s="22"/>
      <c r="F27" s="106"/>
      <c r="G27" s="22"/>
      <c r="H27" s="22"/>
      <c r="I27" s="22"/>
      <c r="J27" s="106"/>
      <c r="K27" s="167"/>
    </row>
    <row r="28" spans="3:11" ht="12.75">
      <c r="C28" s="192"/>
      <c r="D28" s="17"/>
      <c r="E28" s="22"/>
      <c r="F28" s="106"/>
      <c r="G28" s="22"/>
      <c r="H28" s="22"/>
      <c r="I28" s="22"/>
      <c r="J28" s="106"/>
      <c r="K28" s="167"/>
    </row>
    <row r="29" spans="3:11" ht="12.75">
      <c r="C29" s="15"/>
      <c r="D29" s="17"/>
      <c r="E29" s="90"/>
      <c r="F29" s="106"/>
      <c r="G29" s="22"/>
      <c r="H29" s="22"/>
      <c r="I29" s="22"/>
      <c r="J29" s="106"/>
      <c r="K29" s="167"/>
    </row>
    <row r="30" spans="3:11" ht="12.75">
      <c r="C30" s="15"/>
      <c r="D30" s="17"/>
      <c r="E30" s="90"/>
      <c r="F30" s="106"/>
      <c r="G30" s="22"/>
      <c r="H30" s="22"/>
      <c r="I30" s="22"/>
      <c r="J30" s="106"/>
      <c r="K30" s="167"/>
    </row>
    <row r="31" spans="3:11" ht="12.75">
      <c r="C31" s="15"/>
      <c r="D31" s="17"/>
      <c r="E31" s="90"/>
      <c r="F31" s="106"/>
      <c r="G31" s="22"/>
      <c r="H31" s="22"/>
      <c r="I31" s="22"/>
      <c r="J31" s="106"/>
      <c r="K31" s="167"/>
    </row>
    <row r="32" spans="3:11" ht="12.75">
      <c r="C32" s="15"/>
      <c r="D32" s="17"/>
      <c r="E32" s="90"/>
      <c r="F32" s="106"/>
      <c r="G32" s="22"/>
      <c r="H32" s="22"/>
      <c r="I32" s="22"/>
      <c r="J32" s="106"/>
      <c r="K32" s="167"/>
    </row>
    <row r="33" spans="3:11" ht="12.75">
      <c r="C33" s="15"/>
      <c r="D33" s="17"/>
      <c r="E33" s="90"/>
      <c r="F33" s="106"/>
      <c r="G33" s="22"/>
      <c r="H33" s="22"/>
      <c r="I33" s="22"/>
      <c r="J33" s="106"/>
      <c r="K33" s="167"/>
    </row>
    <row r="34" spans="3:11" ht="12.75">
      <c r="C34" s="15"/>
      <c r="D34" s="17"/>
      <c r="E34" s="90"/>
      <c r="F34" s="106"/>
      <c r="G34" s="22"/>
      <c r="H34" s="22"/>
      <c r="I34" s="22"/>
      <c r="J34" s="106"/>
      <c r="K34" s="167"/>
    </row>
    <row r="35" spans="3:11" ht="12.75">
      <c r="C35" s="15"/>
      <c r="D35" s="17"/>
      <c r="E35" s="90"/>
      <c r="F35" s="106"/>
      <c r="G35" s="22"/>
      <c r="H35" s="22"/>
      <c r="I35" s="22"/>
      <c r="J35" s="106"/>
      <c r="K35" s="167"/>
    </row>
    <row r="36" spans="3:11" ht="12.75">
      <c r="C36" s="174"/>
      <c r="D36" s="146"/>
      <c r="E36" s="175"/>
      <c r="F36" s="176"/>
      <c r="G36" s="177"/>
      <c r="H36" s="177"/>
      <c r="I36" s="177"/>
      <c r="J36" s="176"/>
      <c r="K36" s="193"/>
    </row>
    <row r="37" spans="3:11" ht="12.75">
      <c r="C37" s="150"/>
      <c r="D37" s="121"/>
      <c r="E37" s="156"/>
      <c r="F37" s="180"/>
      <c r="G37" s="181"/>
      <c r="H37" s="181"/>
      <c r="I37" s="181"/>
      <c r="J37" s="180"/>
      <c r="K37" s="202"/>
    </row>
    <row r="38" spans="3:11" ht="15.75">
      <c r="C38" s="183" t="s">
        <v>86</v>
      </c>
      <c r="D38" s="151"/>
      <c r="E38" s="151"/>
      <c r="F38" s="180"/>
      <c r="G38" s="181">
        <v>1100000</v>
      </c>
      <c r="H38" s="181">
        <v>363500</v>
      </c>
      <c r="I38" s="181">
        <v>3149166</v>
      </c>
      <c r="J38" s="180"/>
      <c r="K38" s="184">
        <v>4612666</v>
      </c>
    </row>
    <row r="39" spans="3:11" ht="13.5" thickBot="1">
      <c r="C39" s="185"/>
      <c r="D39" s="186"/>
      <c r="E39" s="187"/>
      <c r="F39" s="188"/>
      <c r="G39" s="189"/>
      <c r="H39" s="189"/>
      <c r="I39" s="189"/>
      <c r="J39" s="188"/>
      <c r="K39" s="190"/>
    </row>
    <row r="41" spans="3:5" ht="12.75">
      <c r="C41" s="88" t="s">
        <v>1</v>
      </c>
      <c r="E41" s="44" t="s">
        <v>0</v>
      </c>
    </row>
    <row r="42" ht="12.75">
      <c r="E42" s="46">
        <v>39038</v>
      </c>
    </row>
  </sheetData>
  <printOptions/>
  <pageMargins left="0.75" right="0.28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pgh</dc:creator>
  <cp:keywords/>
  <dc:description/>
  <cp:lastModifiedBy>Lisa Christoffersen</cp:lastModifiedBy>
  <dcterms:created xsi:type="dcterms:W3CDTF">2006-10-11T13:33:25Z</dcterms:created>
  <dcterms:modified xsi:type="dcterms:W3CDTF">2007-01-15T08:06:46Z</dcterms:modified>
  <cp:category/>
  <cp:version/>
  <cp:contentType/>
  <cp:contentStatus/>
</cp:coreProperties>
</file>